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90" windowWidth="16275" windowHeight="9000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E1271" authorId="0">
      <text>
        <r>
          <rPr>
            <b/>
            <sz val="9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<sst xmlns="http://schemas.openxmlformats.org/spreadsheetml/2006/main" count="13733" uniqueCount="9696">
  <si>
    <t>Nghĩa vụ thi hành án</t>
  </si>
  <si>
    <t>Ghi chú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</si>
  <si>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</si>
  <si>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</si>
  <si>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</si>
  <si>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</si>
  <si>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</si>
  <si>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</si>
  <si>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</si>
  <si>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</si>
  <si>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</si>
  <si>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</si>
  <si>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</si>
  <si>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</si>
  <si>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</si>
  <si>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CỤC THI HÀNH ÁN DÂN SỰ (CHI CỤC)</t>
  </si>
  <si>
    <t>PHỤ LỤC VII</t>
  </si>
  <si>
    <t xml:space="preserve">(Ban hành kèm theo Thông tư số 01/2016/TT-BTP ngày 01 tháng 02 năm 2016 của Bộ Tư pháp)
</t>
  </si>
  <si>
    <t>Trần Long Hải</t>
  </si>
  <si>
    <t>2/2 xóm 1, Mỹ Trọng, xã Mỹ Xá, Tp Nam Định</t>
  </si>
  <si>
    <t>Phạm Phú Cường</t>
  </si>
  <si>
    <t>56 Trần Đăng Ninh, Tp Nam Định</t>
  </si>
  <si>
    <t>Trần Thị Ngân</t>
  </si>
  <si>
    <t>Vũ Văn Ổn</t>
  </si>
  <si>
    <t>Khu tập thể CT cổ phần xây lắp Cn Nam Định</t>
  </si>
  <si>
    <t>Đinh Ngọc Huy</t>
  </si>
  <si>
    <t>Công ty TNHH Hoàng Lộc</t>
  </si>
  <si>
    <t>7/17 đường Chu Văn An, khu đô thị mới Hòa Vượng, tp Nam Định</t>
  </si>
  <si>
    <t>Phạm Thanh Thế</t>
  </si>
  <si>
    <t>184 Hoàng Văn Thụ, phường Nguyễn Du, tp Nam Định</t>
  </si>
  <si>
    <t>Bùi Văn Chung</t>
  </si>
  <si>
    <t>11A Hàng Đồng, P.Nguyễn Du, Tp.Nam Định</t>
  </si>
  <si>
    <t>Vũ Quốc Xô</t>
  </si>
  <si>
    <t>97 Nguyễn Du, P.Nguyễn Du, Tp.Nam Định</t>
  </si>
  <si>
    <t>3/91 Hàng Tiện, P.Quang Trung, Tp.Nam Định</t>
  </si>
  <si>
    <t>P9B3 tập thể Văn Miếu, phường Văn Miếu, tp Nam Định</t>
  </si>
  <si>
    <t>Trần Thế Tĩnh</t>
  </si>
  <si>
    <t>72 Giải Phóng, p Trường Thi, tp Nam Định</t>
  </si>
  <si>
    <t>Trần Vũ Cường</t>
  </si>
  <si>
    <t>Tổ 24 phường Lộc Vượng, tp Nam Đinh, tỉnh Nam Định</t>
  </si>
  <si>
    <t>Đỗ Hải Nam</t>
  </si>
  <si>
    <t>20/226 đường Điện Biên, P.Cửa Bắc, Tp.Nam Định</t>
  </si>
  <si>
    <t>Hoàng Anh Tuấn</t>
  </si>
  <si>
    <t>90 Hàng Đồng, P.Nguyễn Du, Tp.NĐ</t>
  </si>
  <si>
    <t>Lê Thị Mai</t>
  </si>
  <si>
    <t>92 đường Ngô Quyền, P.Ngô Quyền, Tp.NĐ</t>
  </si>
  <si>
    <t>Nguyễn Thị Quyên</t>
  </si>
  <si>
    <t>Tổ 14, P.Cửa Nam, Tp.NĐ</t>
  </si>
  <si>
    <t>Lê Minh Tuấn</t>
  </si>
  <si>
    <t>148 Hoàng Văn Thụ, P.Phan Đình Phùng, Tp.NĐ</t>
  </si>
  <si>
    <t>Nguyễn Anh Tuấn</t>
  </si>
  <si>
    <t>7 đường Điện Biên, xã Lộc Hòa, Tp.NĐ</t>
  </si>
  <si>
    <t>Phạm Tiến Hải</t>
  </si>
  <si>
    <t>33 Hàng Tiện, P.Quang Trung, Tp.NĐ</t>
  </si>
  <si>
    <t>Lã T.Nguyệt Quý</t>
  </si>
  <si>
    <t>4/53 Hoàng Văn Thụ, P.Phan Đình Phùng, Tp.NĐ</t>
  </si>
  <si>
    <t>65/QĐTHA-CĐ 22/8/2007</t>
  </si>
  <si>
    <t>59/HSST 15/6/2007</t>
  </si>
  <si>
    <t>64/THA 16/4/2002</t>
  </si>
  <si>
    <t>168/HSST 19,20/10/2000 1358/HSPT 31/8/2001</t>
  </si>
  <si>
    <t>172/QĐ-CTHA 08/5/2015</t>
  </si>
  <si>
    <t>53/HSST 15/9/2014 64/HSPT 24/3/2015</t>
  </si>
  <si>
    <t>13/QĐ-THA 13/8/2012</t>
  </si>
  <si>
    <t>01/KDTM-ST 21/5/2012</t>
  </si>
  <si>
    <t>157/QĐ-THA 01/8/2013</t>
  </si>
  <si>
    <t>17/HSST 26/4/2013 376/HSPT 26/6/2013</t>
  </si>
  <si>
    <t>17/QĐ-CTHA 21/6/2005</t>
  </si>
  <si>
    <t>18/DSPT 20/4/2004</t>
  </si>
  <si>
    <t>37/QĐ-CTHA 25/5/2009</t>
  </si>
  <si>
    <t>239/HSPT 23/4/2009</t>
  </si>
  <si>
    <t>61/QĐ-CTHA 22/4/2011</t>
  </si>
  <si>
    <t>128/HSPT 23/3/2011</t>
  </si>
  <si>
    <t>23/QĐ-CTHA 09/11/2011</t>
  </si>
  <si>
    <t>45/2011/HSST 15/9/2011</t>
  </si>
  <si>
    <t>93/QĐ-CTHA 06/02/2014</t>
  </si>
  <si>
    <t>825/2013/HSPT 25/12/2013 43/2013/HSST 11/9/2013</t>
  </si>
  <si>
    <t>10/2014/HSST 17/3/2014</t>
  </si>
  <si>
    <t>197/QĐ-CTHA 13/5/2014</t>
  </si>
  <si>
    <t>43/QĐ-THA 02/5/2001</t>
  </si>
  <si>
    <t>176/HSST 25/8/1999 596/HSPT 22/3/2000</t>
  </si>
  <si>
    <t>63/QĐ-CTHA 31/01/2013</t>
  </si>
  <si>
    <t>59/HSST 14/12/2012</t>
  </si>
  <si>
    <t>12/QĐ-CTHA 12/10/2011</t>
  </si>
  <si>
    <t xml:space="preserve">40/HSST 15/8/2011 </t>
  </si>
  <si>
    <t>27/QĐ-CTHA 08/01/2010</t>
  </si>
  <si>
    <t>184/HSST 21/9/2004 196/HSPT 01+02/3/2015</t>
  </si>
  <si>
    <t>Án phí: 50 - TP: 5000</t>
  </si>
  <si>
    <t>Án phí: 28,495</t>
  </si>
  <si>
    <t>Án phí 8500</t>
  </si>
  <si>
    <t>Án phí sơ thẩm KDTM: 119735000</t>
  </si>
  <si>
    <t>Tiền phạt SQNN</t>
  </si>
  <si>
    <t>ApHSST: 200 - Ap DS: 415 - Truy thu: 4300</t>
  </si>
  <si>
    <t>APHSSt: 200 - Tịch thu: 11,500</t>
  </si>
  <si>
    <t>Tiền phạt:
20,000</t>
  </si>
  <si>
    <t>Truy thu: 57,368</t>
  </si>
  <si>
    <t>Án phí DS: 600 
Tiền phạt: 10,000
SQNN: 12,000</t>
  </si>
  <si>
    <t>Án phi: 50
Tiền phạt: 3,000</t>
  </si>
  <si>
    <t>Tiền phạt: 3,000</t>
  </si>
  <si>
    <t>Án phi: 28
Tiền phạt: 3,000</t>
  </si>
  <si>
    <t>Không có tài sản, không rõ địa chỉ</t>
  </si>
  <si>
    <t>Không có tài sản</t>
  </si>
  <si>
    <t>Ko có tài sản, ko có thu nhập</t>
  </si>
  <si>
    <t>Không rõ địa chỉ, nơi cư trú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</si>
  <si>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</si>
  <si>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</si>
  <si>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</si>
  <si>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Hoàng Thanh và Đỗ Thị Thanh Quế</t>
  </si>
  <si>
    <t>Xóm 3, Mỹ Trọng, Mỹ Xá, tp Nam Định</t>
  </si>
  <si>
    <t>128/2015/HSPT 28/10/2015 04/2015/HSST 19/01/2015</t>
  </si>
  <si>
    <t>82/QĐ-THA 01/12/2015</t>
  </si>
  <si>
    <t>APHSST+HSPT: 400
Án phí dân sự: 46500</t>
  </si>
  <si>
    <t>08/QĐ-CTHA 21/7/2015</t>
  </si>
  <si>
    <t>09/QĐ-CTHA 23/7/2015</t>
  </si>
  <si>
    <t>36/QĐ-CTHA 30/9/2015</t>
  </si>
  <si>
    <t>01/QĐ-CTHA 01/7/2015</t>
  </si>
  <si>
    <t>02/QĐ-CTHA 13/7/2015</t>
  </si>
  <si>
    <t>04/QĐ-CTHA 13/7/2015</t>
  </si>
  <si>
    <t>25/QĐ-CTHADS 28/7/2015</t>
  </si>
  <si>
    <t>26/QĐ-CTHADS 28/7/2015</t>
  </si>
  <si>
    <t>29/QĐ-CTHADS 04/8/2015</t>
  </si>
  <si>
    <t>17/QĐ-CTHA 28/7/2015</t>
  </si>
  <si>
    <t>18/QĐ-CTHA 28/7/2015</t>
  </si>
  <si>
    <t>23/QĐ-CTHA 28/7/2015</t>
  </si>
  <si>
    <t>19/QĐ-CTHA 28/7/2015</t>
  </si>
  <si>
    <t>14/QĐ-CTHA 28/7/2015</t>
  </si>
  <si>
    <t>22/QĐ-CTHA 28/7/2015</t>
  </si>
  <si>
    <t>15/QĐ-CTHA 28/7/2015</t>
  </si>
  <si>
    <t>16/QĐ-CTHA 28/7/2015</t>
  </si>
  <si>
    <t>08/QĐ-CTHADS 28/03/2016</t>
  </si>
  <si>
    <t>03/QĐ-THA 01/12/2015</t>
  </si>
  <si>
    <t>06/QĐ-CTHADS 08/03/2016</t>
  </si>
  <si>
    <t>Nguyễn Văn Hoàn</t>
  </si>
  <si>
    <t>484 đê Tiền Phong, Trần Quang Khải, Tp Nam Định</t>
  </si>
  <si>
    <t>165/QĐ-CTHA 11/03/2016</t>
  </si>
  <si>
    <t>Phạt 3200</t>
  </si>
  <si>
    <t>07/QĐ-CTHA 25/3/2016</t>
  </si>
  <si>
    <t>Lê Thanh Tuấn</t>
  </si>
  <si>
    <t>Phạm Bá Duy</t>
  </si>
  <si>
    <t>Nguyễn Văn Nhận</t>
  </si>
  <si>
    <t>Phạm Văn Thành</t>
  </si>
  <si>
    <t>Nguyễn Văn Chinh
Nguyễn Văn Tiến</t>
  </si>
  <si>
    <t>Lưu Văn Chiến</t>
  </si>
  <si>
    <t>Nguyễn Văn Hải</t>
  </si>
  <si>
    <t>Nguyễn Văn Tuấn</t>
  </si>
  <si>
    <t>Bùi Văn Đợi</t>
  </si>
  <si>
    <t>Nguyễn Văn Thuận</t>
  </si>
  <si>
    <t>Vũ  Xuân Sơn</t>
  </si>
  <si>
    <t>Trần Văn Tứ</t>
  </si>
  <si>
    <t>Phạm Văn Qúy</t>
  </si>
  <si>
    <t>Lưu Công Ngân</t>
  </si>
  <si>
    <t>Vũ Văn Cường</t>
  </si>
  <si>
    <t>Nguyễn Văn Nam</t>
  </si>
  <si>
    <t>Nguyễn Tuấn Anh
Nguyễn Văn Hiến
Nguyễn Thị Hòa</t>
  </si>
  <si>
    <t>Nguyễn Thị Sen</t>
  </si>
  <si>
    <t>Trần Văn Khiết</t>
  </si>
  <si>
    <t>Vũ Văn Mạnh</t>
  </si>
  <si>
    <t>Vũ Văn Hùng</t>
  </si>
  <si>
    <t>Đặng Văn Xum</t>
  </si>
  <si>
    <t>Trịnh Văn Duy</t>
  </si>
  <si>
    <t>Nguyễn Văn Lâm
Đinh Thị Lan</t>
  </si>
  <si>
    <t>Đỗ Văn Vinh</t>
  </si>
  <si>
    <t>Trần Văn Tài</t>
  </si>
  <si>
    <t>Lưu Công Hương</t>
  </si>
  <si>
    <t>Vũ Văn Song</t>
  </si>
  <si>
    <t>Nguyễn Thị Hà</t>
  </si>
  <si>
    <t>Hoàng Thị Thu Thúy</t>
  </si>
  <si>
    <t>Bùi Xuân An</t>
  </si>
  <si>
    <t>Nguyễn Văn Đức</t>
  </si>
  <si>
    <t>Vũ Văn Tĩnh</t>
  </si>
  <si>
    <t>Đặng Văn Công</t>
  </si>
  <si>
    <t>Chi cục THADS huyện Giao Thuỷ</t>
  </si>
  <si>
    <t>Xóm Tiên Hưng-
Xã Giao Châu</t>
  </si>
  <si>
    <t>62/HSST
29/7/2014</t>
  </si>
  <si>
    <t>07/QĐTHA
9/10/2014</t>
  </si>
  <si>
    <t>Án phí HSST: 200
Án phí DSST: 15.000</t>
  </si>
  <si>
    <t>10/QĐTHA
21/7/2015</t>
  </si>
  <si>
    <t>Xóm Tây Sơn -
Xã Giao Châu</t>
  </si>
  <si>
    <t>04/HSST
30/1/2013</t>
  </si>
  <si>
    <t>307/QĐTHA
9/8/2013</t>
  </si>
  <si>
    <t>Phạt: 10.000</t>
  </si>
  <si>
    <t>11/QĐTHA
21/7/2015</t>
  </si>
  <si>
    <t xml:space="preserve">Xóm 15-
 Xã Giao Hải </t>
  </si>
  <si>
    <t>12/HSST
18/3/2015</t>
  </si>
  <si>
    <t>118/QĐTHA
26/5/2015</t>
  </si>
  <si>
    <t>Phạt: 5.000</t>
  </si>
  <si>
    <t>23/QĐTHA
22/7/2015</t>
  </si>
  <si>
    <t>Phạt: 3.000</t>
  </si>
  <si>
    <t>Xóm Hải Ninh-
 Xã Bạch Long
Xóm Trung Đường
Xã Bạch Long</t>
  </si>
  <si>
    <t>47/HSST 10/5/2013</t>
  </si>
  <si>
    <t>281/QĐTHA04/7/2013</t>
  </si>
  <si>
    <t xml:space="preserve">
Phạt: 12.000
Phạt: 10.000</t>
  </si>
  <si>
    <t>33/QĐTHA
23/7/2015</t>
  </si>
  <si>
    <t>Xóm Nam Hải, 
Xã Bạch Long</t>
  </si>
  <si>
    <t>1849/HSPT 10/10/1998</t>
  </si>
  <si>
    <t>16/QĐTHA
1/3/1999</t>
  </si>
  <si>
    <t>Án phí HSST: 100; 
Phạt: 20.000</t>
  </si>
  <si>
    <t>34/QĐTHA
23/7/2014</t>
  </si>
  <si>
    <t>Xóm Thanh Mỹ - 
Xã Giao Thanh</t>
  </si>
  <si>
    <t>67/QĐTHA
19/11/2013</t>
  </si>
  <si>
    <t>36/QĐTHA
23/7/2015</t>
  </si>
  <si>
    <t>Xóm 8 -
Xã Giao Hà</t>
  </si>
  <si>
    <t>49/HSST 18/7/2013</t>
  </si>
  <si>
    <t>09/QĐTHA
10/10/2013</t>
  </si>
  <si>
    <t>Án phí DSST: 2.195; 
Truy thu: 9.300</t>
  </si>
  <si>
    <t>39/QĐTHA
23/7/2015</t>
  </si>
  <si>
    <t>Xóm 5 -
Xã Giao Hà</t>
  </si>
  <si>
    <t>33/HSST 27/11/2012</t>
  </si>
  <si>
    <t>151/QĐTHA13/3/2013</t>
  </si>
  <si>
    <t>Phạt: 20.000; 
Truy thu: 1.150</t>
  </si>
  <si>
    <t>41/QĐTHA
23/7/2015</t>
  </si>
  <si>
    <t>Xóm 19 -
 Xã Giao An</t>
  </si>
  <si>
    <t>24/HSST
26/9/2014</t>
  </si>
  <si>
    <t>42/QĐTHA
25/11/2014</t>
  </si>
  <si>
    <t xml:space="preserve">
Phạt: 5.000
</t>
  </si>
  <si>
    <t>Đội 10 - 
Xã Giao Hải</t>
  </si>
  <si>
    <t>387/HSPT
26/3/2007</t>
  </si>
  <si>
    <t>106/QĐTHA
10/12/2015</t>
  </si>
  <si>
    <t>Án phí HSST 40
Phạt 10.000</t>
  </si>
  <si>
    <t>10/QĐTHA
28/12/2015</t>
  </si>
  <si>
    <t>Xóm Thành Thắng -
Giao Châu</t>
  </si>
  <si>
    <t>100/HSST
15/12/2015</t>
  </si>
  <si>
    <t>137/QĐTHA
22/2/2016</t>
  </si>
  <si>
    <t>Án phí HSST 200
Án phí DSST 200
Truy thu 1.060</t>
  </si>
  <si>
    <t>15/QĐTHA
28/3/2016</t>
  </si>
  <si>
    <t>60/HSST
29/7/2014</t>
  </si>
  <si>
    <t>08/QĐTHA
09/10/2014</t>
  </si>
  <si>
    <t>05/QĐTHA
21/7/2015</t>
  </si>
  <si>
    <t>Xóm 5 -
Xã Hồng Thuận</t>
  </si>
  <si>
    <t>28/HSST
15/5/2012</t>
  </si>
  <si>
    <t>43/QĐTHA
25/11/2014</t>
  </si>
  <si>
    <t>Án phí DSST: 350
Phạt: 5.000
Thu lời bất chính
sung CQNN: 33.450</t>
  </si>
  <si>
    <t>09/QĐTHA
21/7/2015</t>
  </si>
  <si>
    <t>Xóm 11 - 
Xã Giao Yến</t>
  </si>
  <si>
    <t>165/HSST
13/5/2013</t>
  </si>
  <si>
    <t>21/QĐTHA
10/10/2013</t>
  </si>
  <si>
    <t>Án phí DSST: 1.116
Truy nộp 1.331</t>
  </si>
  <si>
    <t>44/QĐTHA
24/7/2015</t>
  </si>
  <si>
    <t>Đội 9-
Xã Giao Xuân</t>
  </si>
  <si>
    <t>1179/HSPT
3/12/2012</t>
  </si>
  <si>
    <t>20/QĐTHA
10/10/2013</t>
  </si>
  <si>
    <t>Án phí HSST:200
Truy nộp: 2.000</t>
  </si>
  <si>
    <t>78/QĐTHA
30/7/2015</t>
  </si>
  <si>
    <t>Xóm Xuân Châu
Xã Giao Xuân</t>
  </si>
  <si>
    <t>77/HSST
26/9/2013</t>
  </si>
  <si>
    <t>51/QĐTHA
13/11/2013</t>
  </si>
  <si>
    <t>Xóm Xuân Minh
Xã Giao Xuân</t>
  </si>
  <si>
    <t xml:space="preserve">Phạt: 5.000
</t>
  </si>
  <si>
    <t>82/QĐTHA
30/7/2015</t>
  </si>
  <si>
    <t>Xóm 10- 
Xã Hoành Sơn</t>
  </si>
  <si>
    <t>152/HSST
28/8/2009</t>
  </si>
  <si>
    <t>59/QĐTHA
18/1/2010</t>
  </si>
  <si>
    <t>84/QĐTHA
30/7/2015</t>
  </si>
  <si>
    <t>Xóm 12-
Xã Hoành Sơn</t>
  </si>
  <si>
    <t>54/HSST
18/6/2015</t>
  </si>
  <si>
    <t xml:space="preserve"> 158/QĐTHA
24/7/2015</t>
  </si>
  <si>
    <t>92/QĐTHA
1/9/2015</t>
  </si>
  <si>
    <t>Xóm 2 - 
Xã Hoành Sơn</t>
  </si>
  <si>
    <t>105/HSST
19/12/2014</t>
  </si>
  <si>
    <t>71/QĐTHA
20/3/2015</t>
  </si>
  <si>
    <t>Án phí HSST: 200
Án phí DSST:
9.400</t>
  </si>
  <si>
    <t>93/QĐTHA
4/9/2015</t>
  </si>
  <si>
    <t>Xóm Thị tứ-
Xã Giao Xuân</t>
  </si>
  <si>
    <t>64/HSST
30/7/2014</t>
  </si>
  <si>
    <t>10/QĐTHA
9/10/2014</t>
  </si>
  <si>
    <t>Án phí HSST: 200
Tịch thu: 2.000</t>
  </si>
  <si>
    <t>100/QĐTHA
28/9/2015</t>
  </si>
  <si>
    <t>23/HSST
14/4/2015</t>
  </si>
  <si>
    <t>117/QĐTHA
26/5/2015</t>
  </si>
  <si>
    <t>Một QĐ có 2 đối tượng</t>
  </si>
  <si>
    <t>Xóm 20 -
Xã Giao Thiện</t>
  </si>
  <si>
    <t>02/KDTM 22/9/2011</t>
  </si>
  <si>
    <t>49/QĐTHA
10/11/2011</t>
  </si>
  <si>
    <t>Án phí KDTM : 6.149</t>
  </si>
  <si>
    <t>47/QĐTHA
28/7/2015</t>
  </si>
  <si>
    <t>Xóm 6 -
Xã Giao Nhân</t>
  </si>
  <si>
    <t>01/HSST 10/1/2012</t>
  </si>
  <si>
    <t>110/QĐTHA
13/11/2012</t>
  </si>
  <si>
    <t>Phạt : 6.000</t>
  </si>
  <si>
    <t>49/QĐTHA
28/7/2015</t>
  </si>
  <si>
    <t>Đội 3 -
Xã  Giao Nhân</t>
  </si>
  <si>
    <t>38/HSST
26/4/2014</t>
  </si>
  <si>
    <t>135/QĐTHA
16/6/2014</t>
  </si>
  <si>
    <t>Án phí HSST : 200; Án phí DSST : 1.260</t>
  </si>
  <si>
    <t>50/QĐTHA
28/7/2015</t>
  </si>
  <si>
    <t>Xóm 19 - 
Xã Giao Thiện</t>
  </si>
  <si>
    <t>03/HSST
16/1/2013</t>
  </si>
  <si>
    <t>157/QĐTHA
25/3/2013</t>
  </si>
  <si>
    <t>Án phí HSST : 200; Án phí DSST: 412; Truy thu SCQNN : 8.250</t>
  </si>
  <si>
    <t>53/QĐTHA
28/7/2015</t>
  </si>
  <si>
    <t>Phạt 10.000</t>
  </si>
  <si>
    <t>Xóm 17 -
 Xã Giao Lạc</t>
  </si>
  <si>
    <t>84/HSST 25/3/2014</t>
  </si>
  <si>
    <t>18/QĐTHA 3/11/2014</t>
  </si>
  <si>
    <t>Án phí: 200;
 Phạt: 22.000</t>
  </si>
  <si>
    <t>60/QĐTHA
28/7/2015</t>
  </si>
  <si>
    <t>TDP Lâm Hạ -
Thị trấn Quất Lâm</t>
  </si>
  <si>
    <t>103/HSST
16/12/2015</t>
  </si>
  <si>
    <t>140/QĐTHA
22/02/2016</t>
  </si>
  <si>
    <t>Án phí HSST 200
Án phí DSST 1.522
Truy thu 1.680</t>
  </si>
  <si>
    <t>13/QĐTHA
08/03/2016</t>
  </si>
  <si>
    <t>Mai Văn Hậu</t>
  </si>
  <si>
    <t>67/29.6.2012</t>
  </si>
  <si>
    <t>Tiền phạt 13000</t>
  </si>
  <si>
    <t>23/21.8.2015</t>
  </si>
  <si>
    <t>28/14.9.2012 của TA Hải Hậu</t>
  </si>
  <si>
    <t>34/26.8.2013</t>
  </si>
  <si>
    <t>Án phí 10320</t>
  </si>
  <si>
    <t>27/24.8.2015</t>
  </si>
  <si>
    <t>Lê Minh Tám</t>
  </si>
  <si>
    <t>21/24.6.2014 của TA Hải Hậu</t>
  </si>
  <si>
    <t>399/11.7.2014</t>
  </si>
  <si>
    <t>Nguyễn Văn Chung</t>
  </si>
  <si>
    <t>266/23.12.2014 của TA TP Vũng Tàu</t>
  </si>
  <si>
    <t>181/17.3.2015</t>
  </si>
  <si>
    <t>Án phí 400</t>
  </si>
  <si>
    <t>39/24.8.2015</t>
  </si>
  <si>
    <t>Trần Văn Quỳnh</t>
  </si>
  <si>
    <t>11/17.1.2014 của TA Hà Tĩnh</t>
  </si>
  <si>
    <t>268/15.4.2014</t>
  </si>
  <si>
    <t>Án phí 7000</t>
  </si>
  <si>
    <t>40/24.8.2015</t>
  </si>
  <si>
    <t>Nguyễn Văn Phưởng</t>
  </si>
  <si>
    <t>18/01.3.2012 TA Hải Hậu</t>
  </si>
  <si>
    <t>08/20.10.2015</t>
  </si>
  <si>
    <t>Ninh Hồng Đức</t>
  </si>
  <si>
    <t>Xóm 2, Hải Cường</t>
  </si>
  <si>
    <t>162/28.4.2014 của TA TP HCM</t>
  </si>
  <si>
    <t>46/16.10.2014</t>
  </si>
  <si>
    <t>Trần Văn Đán</t>
  </si>
  <si>
    <t>Xóm 9A, Hải Phong</t>
  </si>
  <si>
    <t>96/28.9.2006 của TA Đắc Nông</t>
  </si>
  <si>
    <t>02/13.10.2007</t>
  </si>
  <si>
    <t>Tiền phạt 7358</t>
  </si>
  <si>
    <t>25/24.8.2015</t>
  </si>
  <si>
    <t>Bùi Đức Hiền</t>
  </si>
  <si>
    <t>Xóm 3, Hải Phong</t>
  </si>
  <si>
    <t>33/27.8.2014 của TA Hải Hậu</t>
  </si>
  <si>
    <t>23/16.10.2014</t>
  </si>
  <si>
    <t>26/24.8.2015</t>
  </si>
  <si>
    <t>Nguyễn Văn Tài</t>
  </si>
  <si>
    <t>Xóm 11, Hải Cường</t>
  </si>
  <si>
    <t>46/16.5.2011</t>
  </si>
  <si>
    <t>41/29.7.2015</t>
  </si>
  <si>
    <t>08/30.12.2015</t>
  </si>
  <si>
    <t>42/29.7.2015</t>
  </si>
  <si>
    <t>12/30.12.2015</t>
  </si>
  <si>
    <t>36/6.7.2015</t>
  </si>
  <si>
    <t>15/30.12.2015</t>
  </si>
  <si>
    <t>37/6.7.2015</t>
  </si>
  <si>
    <t>13/30.12.2015</t>
  </si>
  <si>
    <t>43/29.7.2015</t>
  </si>
  <si>
    <t>11/30.12.2015</t>
  </si>
  <si>
    <t>44/29.7.2015</t>
  </si>
  <si>
    <t>10/30.12.2015</t>
  </si>
  <si>
    <t>45/29.7.2015</t>
  </si>
  <si>
    <t>09/30.12.2015</t>
  </si>
  <si>
    <t>35/6.7.2015</t>
  </si>
  <si>
    <t>14/30.12.2015</t>
  </si>
  <si>
    <t xml:space="preserve">Nguyễn Văn Trọng </t>
  </si>
  <si>
    <t>Tổ 3, TT Cồn</t>
  </si>
  <si>
    <t>3561/HSST/15.12.2009; TAND TP Hồ chí Minh</t>
  </si>
  <si>
    <t>43/QĐ/09.4.2010</t>
  </si>
  <si>
    <t>Hà Ngọc Hiến</t>
  </si>
  <si>
    <t xml:space="preserve">200/HSST/23.9.1999; TAND tỉnh Nam Định </t>
  </si>
  <si>
    <t>19/QĐ/10.4.2000</t>
  </si>
  <si>
    <t>Lã Thị Hương</t>
  </si>
  <si>
    <t>684/HSPT/24.11.2011; TAND Tối cao</t>
  </si>
  <si>
    <t>53/QĐ/17.4.2012</t>
  </si>
  <si>
    <t xml:space="preserve"> Phạt 60.000</t>
  </si>
  <si>
    <t>15/18/8/2015</t>
  </si>
  <si>
    <t>Hải Phúc</t>
  </si>
  <si>
    <t>Lê Văn Hội</t>
  </si>
  <si>
    <t>TT Cồn</t>
  </si>
  <si>
    <t>1577/HSPT/24.10.2002; TAND tối cao</t>
  </si>
  <si>
    <t>14/QĐ/10.3.2003</t>
  </si>
  <si>
    <t>10/18/8/2015</t>
  </si>
  <si>
    <t>Trần Thị Huê</t>
  </si>
  <si>
    <t>13/HSST/15/3/2013 TAND Hai hậu</t>
  </si>
  <si>
    <t>28/03/5/2013</t>
  </si>
  <si>
    <t>Tiền phạt 9.500</t>
  </si>
  <si>
    <t>14/18/8/2015</t>
  </si>
  <si>
    <t>Lưu Văn Huỳnh</t>
  </si>
  <si>
    <t>Tiền phạt 8.000</t>
  </si>
  <si>
    <t>07/17/12/2015</t>
  </si>
  <si>
    <t>Đỗ Thanh Duy</t>
  </si>
  <si>
    <t>20/HSST/10.6.2014 của TAND HẢi Hậu</t>
  </si>
  <si>
    <t>05/QĐ/16.10.2014</t>
  </si>
  <si>
    <t xml:space="preserve"> Phạt 9000</t>
  </si>
  <si>
    <t>61/26/8/2015</t>
  </si>
  <si>
    <t>Xãm 11 H¶i S¬n</t>
  </si>
  <si>
    <t>55/25.9.2013 TA 
huyÖn H¶i hËu</t>
  </si>
  <si>
    <t>125/01.11.2013</t>
  </si>
  <si>
    <t>Mai Xu©n Dù</t>
  </si>
  <si>
    <t>Xãm 5 H¶i S¬n</t>
  </si>
  <si>
    <t>94/14.12.1999</t>
  </si>
  <si>
    <t>§inh V¨n ThiÕt</t>
  </si>
  <si>
    <t>Déi 3, H¶i Giang</t>
  </si>
  <si>
    <t>129/13.11.2013</t>
  </si>
  <si>
    <t>44/24.8.2015</t>
  </si>
  <si>
    <t>Vò ThÞ Lan</t>
  </si>
  <si>
    <t>Xãm 6, H¶i V©n</t>
  </si>
  <si>
    <t>12/15.11.2012</t>
  </si>
  <si>
    <t>TiÒn ph¹t  9500</t>
  </si>
  <si>
    <t>52/24.8.2015</t>
  </si>
  <si>
    <t>§Æng Thanh T©n</t>
  </si>
  <si>
    <t>Xãm 3, H¶i v©n</t>
  </si>
  <si>
    <t>148/09.2.2015</t>
  </si>
  <si>
    <t>Ph¹t      5.000</t>
  </si>
  <si>
    <t>53/24/8/2015</t>
  </si>
  <si>
    <t>H¶i H­ng</t>
  </si>
  <si>
    <t>HTX Kiªn Trung</t>
  </si>
  <si>
    <t>66/22.5.2009</t>
  </si>
  <si>
    <t>Båi th­êng CD 
         123.597</t>
  </si>
  <si>
    <t>10/1.2.2016</t>
  </si>
  <si>
    <t>98/14.7.2009</t>
  </si>
  <si>
    <t>Båi th­êng CD 
         63.000</t>
  </si>
  <si>
    <t>11/1.2.2016</t>
  </si>
  <si>
    <t>63/22.5.2009</t>
  </si>
  <si>
    <t>¸n phÝ    10.331</t>
  </si>
  <si>
    <t>12/1.2.2016</t>
  </si>
  <si>
    <t>TDP số 15, T.Long</t>
  </si>
  <si>
    <t>15/DSPT-07.8.2012</t>
  </si>
  <si>
    <t>06/10.4.2013</t>
  </si>
  <si>
    <t>APDS 4.000</t>
  </si>
  <si>
    <t>65/14.9.2015</t>
  </si>
  <si>
    <t>TDP số 10, T.Long</t>
  </si>
  <si>
    <t>29/DSST-24.6.2009</t>
  </si>
  <si>
    <t>23/10.8.2009</t>
  </si>
  <si>
    <t>APDS 2.250</t>
  </si>
  <si>
    <t>71/14.9.2015</t>
  </si>
  <si>
    <t>28/DSST-24.6.2009</t>
  </si>
  <si>
    <t>24/10.8.2009</t>
  </si>
  <si>
    <t>APDS 3.000</t>
  </si>
  <si>
    <t>70/14.9.2015</t>
  </si>
  <si>
    <t>TDP số 9, T.Long</t>
  </si>
  <si>
    <t>01/KDTMST-09.01.2014</t>
  </si>
  <si>
    <t>206/07.3.2014</t>
  </si>
  <si>
    <t>APKDTM 30.785</t>
  </si>
  <si>
    <t>66/14.9.2015</t>
  </si>
  <si>
    <t>03/02.01.2013</t>
  </si>
  <si>
    <t>07/17.8.2015</t>
  </si>
  <si>
    <t>Nguyễn Văn Dũng</t>
  </si>
  <si>
    <t>52/06.11.2014</t>
  </si>
  <si>
    <t>phạt 15.000</t>
  </si>
  <si>
    <t>08/17.8.2015</t>
  </si>
  <si>
    <t>Trần Thị Hoa</t>
  </si>
  <si>
    <t>xóm 10, Hải Lộc</t>
  </si>
  <si>
    <t>24/HSST-30.5.2014</t>
  </si>
  <si>
    <t>47/16.10.2014</t>
  </si>
  <si>
    <t>APDS 1.500</t>
  </si>
  <si>
    <t>01/10.8.2015</t>
  </si>
  <si>
    <t>Chi cục THADS huyện Hải Hậu</t>
  </si>
  <si>
    <t>Trần Văn Hà</t>
  </si>
  <si>
    <t>Xóm 9, Mỹ Hà, Mỹ Lộc</t>
  </si>
  <si>
    <t>Trần Thị Mười</t>
  </si>
  <si>
    <t>Thôn Vị Việt, xã Mỹ Tiến</t>
  </si>
  <si>
    <t>01/HSST/
09/02/1999
Tỉnh Lai Châu</t>
  </si>
  <si>
    <t>Đỗ Thị Loan</t>
  </si>
  <si>
    <t>Hồng Phúc, Mỹ Lộc, NĐ</t>
  </si>
  <si>
    <t>134/HSST/
14/11/2006
Tỉnh Nam Định</t>
  </si>
  <si>
    <t>10/QĐ-THA
29/12/2006</t>
  </si>
  <si>
    <t>Trần Văn Miên</t>
  </si>
  <si>
    <t>Thôn La Chợ, Mỹ Tiến</t>
  </si>
  <si>
    <t>14/HSST/
20/9/2013
Huyện Mỹ Lộc</t>
  </si>
  <si>
    <t>34/QĐ-THA
05/11/2013</t>
  </si>
  <si>
    <t>Án phí</t>
  </si>
  <si>
    <t>Mỹ Trung, Mỹ Lộc</t>
  </si>
  <si>
    <t>Đặng Văn Hải</t>
  </si>
  <si>
    <t>Thôn 3, Mỹ Hưng, Mỹ Lộc</t>
  </si>
  <si>
    <t>Đặng Đình Kiên</t>
  </si>
  <si>
    <t>Án phí:200
Phạt: 5000</t>
  </si>
  <si>
    <t>Chi cục THADS huyện Mỹ Lộc</t>
  </si>
  <si>
    <t>Thôn Báo Đáp, xã Hồng Quang</t>
  </si>
  <si>
    <t>TP: 3.000</t>
  </si>
  <si>
    <t>Thôn Hậu Phú, xã Hồng Quang</t>
  </si>
  <si>
    <t>Nguyễn Xuân Hải</t>
  </si>
  <si>
    <t>Xóm 7, xã Nghĩa An</t>
  </si>
  <si>
    <t>14/HSST(23/4/2015)</t>
  </si>
  <si>
    <t>254(15/6/2015)</t>
  </si>
  <si>
    <t>TP: 5.000</t>
  </si>
  <si>
    <t>32(15/9/2015)</t>
  </si>
  <si>
    <t>Thôn Trai, xã Nam Cường</t>
  </si>
  <si>
    <t>Lê Văn Khoa</t>
  </si>
  <si>
    <t>Thôn Trù, xã Nam Cường</t>
  </si>
  <si>
    <t>30/HSST(23/7/2014)</t>
  </si>
  <si>
    <t>45(15/10/2014)</t>
  </si>
  <si>
    <t>12(01/9/2015)</t>
  </si>
  <si>
    <t>Vũ Văn Thanh</t>
  </si>
  <si>
    <t>Thôn Hậu, xã Nam Cường</t>
  </si>
  <si>
    <t>42(15/10/2014)</t>
  </si>
  <si>
    <t>16(01/9/2015)</t>
  </si>
  <si>
    <t>Đỗ Xuân Hữu</t>
  </si>
  <si>
    <t>Thôn Thượng, xã Nam Cường</t>
  </si>
  <si>
    <t>18/HSST(06/5/2015)</t>
  </si>
  <si>
    <t>298(22/7/2015)</t>
  </si>
  <si>
    <t>33(25/9/2015)</t>
  </si>
  <si>
    <t>Thôn Đại An, xã Nam Thắng</t>
  </si>
  <si>
    <t>Vũ Trọng Toán</t>
  </si>
  <si>
    <t>TP: 15.000</t>
  </si>
  <si>
    <t>Phạm Văn Phúc</t>
  </si>
  <si>
    <t>AP: 200</t>
  </si>
  <si>
    <t>Lê Minh Tiệp</t>
  </si>
  <si>
    <t>Vũ Đình Điến</t>
  </si>
  <si>
    <t>AP: 715</t>
  </si>
  <si>
    <t>Vũ Ngọc Bộ</t>
  </si>
  <si>
    <t>Đỗ Văn Hào</t>
  </si>
  <si>
    <t>Chi Cục THADS huyện Nam Trực</t>
  </si>
  <si>
    <t>Vũ Văn Lợi</t>
  </si>
  <si>
    <t>Đội 3, Lộng Điền,
N.Đồng</t>
  </si>
  <si>
    <t>432A/HSPT
18/3/2004</t>
  </si>
  <si>
    <t>193/QĐ
14/9/2009</t>
  </si>
  <si>
    <t xml:space="preserve">
Phạt: 10.000</t>
  </si>
  <si>
    <t>03/QĐ
16/7/2015</t>
  </si>
  <si>
    <t>Vũ Đình Trung</t>
  </si>
  <si>
    <t>Văn Giáo, N.Hùng</t>
  </si>
  <si>
    <t>1445/HSPT
28/10/1995</t>
  </si>
  <si>
    <t>20/QĐ
9/4/1996</t>
  </si>
  <si>
    <t>Phạt: 18.000</t>
  </si>
  <si>
    <t>05/QĐ
16/7/2015</t>
  </si>
  <si>
    <t>Vũ Văn Tào</t>
  </si>
  <si>
    <t>358/HSST
10/11/1999</t>
  </si>
  <si>
    <t>35/QĐ
2/8/2002</t>
  </si>
  <si>
    <t xml:space="preserve">
Phạt: 30.000</t>
  </si>
  <si>
    <t>06/QĐ
16/7/2015</t>
  </si>
  <si>
    <t>Vũ Văn Xuyên</t>
  </si>
  <si>
    <t>82/HSPT
26/1/1999</t>
  </si>
  <si>
    <t>38/QĐ
15/11/2007</t>
  </si>
  <si>
    <t>07/QĐ
16/7/2015</t>
  </si>
  <si>
    <t>Trịnh Văn Hoà</t>
  </si>
  <si>
    <t>Đội 1, N.Hùng</t>
  </si>
  <si>
    <t>35/HSST
4/11/2011</t>
  </si>
  <si>
    <t>62/QĐ
8/12/2011</t>
  </si>
  <si>
    <t>10/QĐ
16/7/2015</t>
  </si>
  <si>
    <t>Đội 7, N.Hùng</t>
  </si>
  <si>
    <t>Ngô Văn Hà</t>
  </si>
  <si>
    <t>92/HSST
11/12/2012</t>
  </si>
  <si>
    <t>162/QĐ
28/4/2014</t>
  </si>
  <si>
    <t>15/QĐ
16/7/2015</t>
  </si>
  <si>
    <t>Đỗ Văn Cảm</t>
  </si>
  <si>
    <t>Đội 2, N.Hùng</t>
  </si>
  <si>
    <t>68/HSST
27/11/2013</t>
  </si>
  <si>
    <t>164/QĐ
12/5/2014</t>
  </si>
  <si>
    <t>16/QĐ
16/7/2015</t>
  </si>
  <si>
    <t>Đội 8, Quần Liêu
N.Sơn</t>
  </si>
  <si>
    <t>Nguyễn Văn Sao</t>
  </si>
  <si>
    <t>Đội 6, Quần Liêu
N.Sơn</t>
  </si>
  <si>
    <t>31/HSST
27/6/2014</t>
  </si>
  <si>
    <t>241/QĐ
30/7/2014</t>
  </si>
  <si>
    <t>TrT: 555</t>
  </si>
  <si>
    <t>23/QĐ
16/7/2015</t>
  </si>
  <si>
    <t>Nguyễn Văn Thành</t>
  </si>
  <si>
    <t>242/QĐ
30/7/2014</t>
  </si>
  <si>
    <t>TrT: 505</t>
  </si>
  <si>
    <t>24/QĐ
16/7/2015</t>
  </si>
  <si>
    <t>Trịnh Quang Dũng</t>
  </si>
  <si>
    <t>Long Yến, N.Thịnh</t>
  </si>
  <si>
    <t>37/HSST
6/9/2012</t>
  </si>
  <si>
    <t>129/QĐ
16/4/2013</t>
  </si>
  <si>
    <t>Nguyễn Văn Vinh</t>
  </si>
  <si>
    <t>Xóm 13, N.Thái</t>
  </si>
  <si>
    <t>88/HSPT
1/6/2007</t>
  </si>
  <si>
    <t>155/QĐ
10/7/2007</t>
  </si>
  <si>
    <t>NP: 10.000</t>
  </si>
  <si>
    <t>27/QĐ
16/7/2015</t>
  </si>
  <si>
    <t>Xóm 11, N.Thái</t>
  </si>
  <si>
    <t>Dương Thị Tuyết</t>
  </si>
  <si>
    <t>Đội 5, N.Thái</t>
  </si>
  <si>
    <t>74/HSST
18/3/2013</t>
  </si>
  <si>
    <t>29/QĐ
25/10/2013</t>
  </si>
  <si>
    <t>AP: 200
APDS: 9.350</t>
  </si>
  <si>
    <t>31/QĐ
16/7/2015</t>
  </si>
  <si>
    <t>Đồng Văn Hà</t>
  </si>
  <si>
    <t>50/HSST
24/9/2014</t>
  </si>
  <si>
    <t>67/QĐ
10/11/2014</t>
  </si>
  <si>
    <t xml:space="preserve">
NP: 4.800</t>
  </si>
  <si>
    <t>33/QĐ
16/7/2015</t>
  </si>
  <si>
    <t>Doãn Văn Thập</t>
  </si>
  <si>
    <t>Xóm 9, N.Lâm</t>
  </si>
  <si>
    <t>87/HSST
8/5/2014</t>
  </si>
  <si>
    <t>255/QĐ
20/8/2014</t>
  </si>
  <si>
    <t>41/QĐ
16/7/2015</t>
  </si>
  <si>
    <t>04/HSST
18/1/2016</t>
  </si>
  <si>
    <t>107/QĐ
02/3/2016</t>
  </si>
  <si>
    <t>TrT: 1.200
APDS: 270</t>
  </si>
  <si>
    <t>20/QĐ
25/3/2016</t>
  </si>
  <si>
    <t>AP 200</t>
  </si>
  <si>
    <t>Đội 13, Nghĩa Phong
Nghĩa Hưng</t>
  </si>
  <si>
    <t>05/HSPT
12/1/2011
Nam Định</t>
  </si>
  <si>
    <t>111
10/2/2011</t>
  </si>
  <si>
    <t>P: 9,800</t>
  </si>
  <si>
    <t>47
16/7/2015</t>
  </si>
  <si>
    <t>Nguyễn Văn Thịnh</t>
  </si>
  <si>
    <t>Đội 5, Nghĩa Phong
Nghĩa Hưng</t>
  </si>
  <si>
    <t>112
10/2/2011</t>
  </si>
  <si>
    <t>P:9,000</t>
  </si>
  <si>
    <t>48
16/7/2015</t>
  </si>
  <si>
    <t>Nguyễn Văn Trường</t>
  </si>
  <si>
    <t>Khu 2, Quỹ Nhất, 
Nghĩa Hưng</t>
  </si>
  <si>
    <t>113
10/2/2011</t>
  </si>
  <si>
    <t>Xóm 4, Nghĩa Phú,
Nghĩa Hưng</t>
  </si>
  <si>
    <t>Vũ Văn Toàn</t>
  </si>
  <si>
    <t>Trần Văn Tư</t>
  </si>
  <si>
    <t>Nguyễn Văn Khánh</t>
  </si>
  <si>
    <t>14/HSST
12/5/2015
Nghĩa Hưng</t>
  </si>
  <si>
    <t>191
16/6/2015</t>
  </si>
  <si>
    <t xml:space="preserve">
APDS: 400</t>
  </si>
  <si>
    <t>62
16/7/2015</t>
  </si>
  <si>
    <t>Trần Văn Nguyện</t>
  </si>
  <si>
    <t>Nghĩa Hải,
Nghĩa Hưng</t>
  </si>
  <si>
    <t>168/HSST
7/8/1996
Nam Hà</t>
  </si>
  <si>
    <t>15
10/1/1998</t>
  </si>
  <si>
    <t>63
16/7/2015</t>
  </si>
  <si>
    <t>Trần Văn Ngân</t>
  </si>
  <si>
    <t>Nghĩa Dục,
Nghĩa Hải,
Nghĩa Hưng</t>
  </si>
  <si>
    <t>332/HSPT
16/3/1996
Tối Cao</t>
  </si>
  <si>
    <t>50
14/10/1996</t>
  </si>
  <si>
    <t>64
16/7/2015</t>
  </si>
  <si>
    <t>Ngô Văn Bẩy</t>
  </si>
  <si>
    <t>Đội 2, Nghĩa Hải,
Nghĩa Hưng</t>
  </si>
  <si>
    <t>2070/HSPT
20/8/2000
Tối Cao</t>
  </si>
  <si>
    <t>115
11/8/2005</t>
  </si>
  <si>
    <t>AP: 50
P: 40,000</t>
  </si>
  <si>
    <t>65
16/7/2015</t>
  </si>
  <si>
    <t>Trần Ngọc Hoàng</t>
  </si>
  <si>
    <t>Đội 2, Nam Hải,
Nghĩa Hải,
Nghĩa Hưng</t>
  </si>
  <si>
    <t>1849/HSPT
24/12/2007
TPHCM</t>
  </si>
  <si>
    <t>93
19/1/2011</t>
  </si>
  <si>
    <t>68
16/7/2015</t>
  </si>
  <si>
    <t>Trần Văn Hải</t>
  </si>
  <si>
    <t>Đội 1, Phú Thọ
Nghĩa Hải,
Nghĩa Hưng</t>
  </si>
  <si>
    <t>53/HSST
03/12/2014
Nghĩa Hưng</t>
  </si>
  <si>
    <t>94
08/1/2015</t>
  </si>
  <si>
    <t xml:space="preserve">
APDS:749</t>
  </si>
  <si>
    <t>70
16/7/2015</t>
  </si>
  <si>
    <t>Vũ Văn Đài</t>
  </si>
  <si>
    <t>Liêu Hải
Nghĩa Trung,
Nghĩa Hưng</t>
  </si>
  <si>
    <t>1544/HSPT
25/10/2002
Tối Cao</t>
  </si>
  <si>
    <t>12
25/3/2003</t>
  </si>
  <si>
    <t>71
16/7/2015</t>
  </si>
  <si>
    <t>Đinh Thị Thuỷ</t>
  </si>
  <si>
    <t>Thụ Ích
Nghĩa Trung,
Nghĩa Hưng</t>
  </si>
  <si>
    <t>699/HSST
18/5/1998
Hà Nội</t>
  </si>
  <si>
    <t>58
04/11/1998</t>
  </si>
  <si>
    <t>72
16/7/2015</t>
  </si>
  <si>
    <t>Trần Đức Bình</t>
  </si>
  <si>
    <t xml:space="preserve">Đinh Văn Hùng </t>
  </si>
  <si>
    <t>Xóm 8
Nghĩa Trung,
Nghĩa Hưng</t>
  </si>
  <si>
    <t>369/HSPT
30/6/2011
Tối Cao</t>
  </si>
  <si>
    <t>294
1/8/2011</t>
  </si>
  <si>
    <t>APST: 200
APPT: 200</t>
  </si>
  <si>
    <t>76
16/7/2015</t>
  </si>
  <si>
    <t>Tạ Quang Nghĩa</t>
  </si>
  <si>
    <t>Đội 9, Liêu Hải
Nghĩa Trung,
Nghĩa Hưng</t>
  </si>
  <si>
    <t>178/HSST
21/2/2012
Hoàng Mai-HN</t>
  </si>
  <si>
    <t>184
25/6/2012</t>
  </si>
  <si>
    <t>77
16/7/2015</t>
  </si>
  <si>
    <t>Bùi Văn Bắc</t>
  </si>
  <si>
    <t>Xóm 12
Nghĩa Trung,
Nghĩa Hưng</t>
  </si>
  <si>
    <t>56/HSST
16/5/2014
Sơn Tây-HN</t>
  </si>
  <si>
    <t>244
31/7/2014</t>
  </si>
  <si>
    <t>P: 5,000</t>
  </si>
  <si>
    <t>79
16/7/2015</t>
  </si>
  <si>
    <t>208/HSST
20/11/2014
Long Thành-Đồng Nai</t>
  </si>
  <si>
    <t>97
02/2/2015</t>
  </si>
  <si>
    <t>80
16/7/2015</t>
  </si>
  <si>
    <t>Nguyễn Văn Quảng</t>
  </si>
  <si>
    <t>Khu 6
Rạng Đông,
Nghĩa Hưng</t>
  </si>
  <si>
    <t>34/HSST
5/8/2013
Nghĩa Hưng</t>
  </si>
  <si>
    <t>227
12/9/2013</t>
  </si>
  <si>
    <t>84
16/7/2015</t>
  </si>
  <si>
    <t>Bùi Quốc Việt</t>
  </si>
  <si>
    <t>Rạng Đông,
Nghĩa Hưng</t>
  </si>
  <si>
    <t>108/HSST
23/12/2013
Đak Lăk</t>
  </si>
  <si>
    <t>203
30/6/2014</t>
  </si>
  <si>
    <t>85
16/7/2015</t>
  </si>
  <si>
    <t>Trần Văn Tú</t>
  </si>
  <si>
    <t>Đồng Lạc
Nghĩa Lạc
Nghĩa Hưng</t>
  </si>
  <si>
    <t>430/HSPT
25/3/2011
Hà Nội</t>
  </si>
  <si>
    <t>99
3/1/2012</t>
  </si>
  <si>
    <t>APHS: 200
P: 10,000</t>
  </si>
  <si>
    <t>100
16/7/2015</t>
  </si>
  <si>
    <t>Nguyễn Ái Việt</t>
  </si>
  <si>
    <t>Hưng Thịnh
Hoàng Nam
Nghĩa Hưng</t>
  </si>
  <si>
    <t>326/HSST
26/11/2013
Hà Nội</t>
  </si>
  <si>
    <t>78
24/1/2014</t>
  </si>
  <si>
    <t>104
16/7/2015</t>
  </si>
  <si>
    <t>Mai Thị Thuỷ</t>
  </si>
  <si>
    <t>Nghĩa Hồng
Nghĩa Hưng</t>
  </si>
  <si>
    <t>78/HSST
23/10/1997
Móng Cái</t>
  </si>
  <si>
    <t>19
05/2/1998</t>
  </si>
  <si>
    <t>Ngô Văn Thế</t>
  </si>
  <si>
    <t>Đội 2, 
xã Nghĩa Hồng
Nghĩa Hưng</t>
  </si>
  <si>
    <t>02/HSST
12/1/2011
Nghĩa Hưng</t>
  </si>
  <si>
    <t>136
04/3/2011</t>
  </si>
  <si>
    <t>17/HSST
25/7/2012
Như Xuân
Thanh Hoá</t>
  </si>
  <si>
    <t>61
30/12/2013</t>
  </si>
  <si>
    <t>Trần Thị Quy</t>
  </si>
  <si>
    <t>Trần Văn Toàn</t>
  </si>
  <si>
    <t>Đồng Liêu
xã Nghĩa Lạc</t>
  </si>
  <si>
    <t>145/HSST
17/9/2013
Vũng Tàu</t>
  </si>
  <si>
    <t>27
09/10/2015</t>
  </si>
  <si>
    <t xml:space="preserve">APHS: 200
SQNN 25.000
</t>
  </si>
  <si>
    <t>01
02/11/2015</t>
  </si>
  <si>
    <t>Đặng Tiến Nghĩa</t>
  </si>
  <si>
    <t>Đồng Lạc
xã Nghĩa Lạc</t>
  </si>
  <si>
    <t>106/HSST
26/8/2015
Tp Nam Định</t>
  </si>
  <si>
    <t>53
24/11/2015</t>
  </si>
  <si>
    <t>05
05/12/2015</t>
  </si>
  <si>
    <t>Trần Văn Thuyên</t>
  </si>
  <si>
    <t>Tân Thành
xã Nghĩa Thành</t>
  </si>
  <si>
    <t>88/HNGĐ-ST
21/8/2015
Nghĩa Hưng</t>
  </si>
  <si>
    <t>17
06/10/2015</t>
  </si>
  <si>
    <t>APCDNC 200</t>
  </si>
  <si>
    <t>09
04/01/2016</t>
  </si>
  <si>
    <t>Trần Văn Hiện</t>
  </si>
  <si>
    <t>Đội 1
Nghĩa Hải</t>
  </si>
  <si>
    <t>581/HSST
20/12/2013
Hai Bà Trưng</t>
  </si>
  <si>
    <t>57
11/12/2015</t>
  </si>
  <si>
    <t>TrT: 1.650</t>
  </si>
  <si>
    <t>10
06/01/2016</t>
  </si>
  <si>
    <t>Lại Văn Bính</t>
  </si>
  <si>
    <t>Đội 5
xã Nghĩa Tân</t>
  </si>
  <si>
    <t>27/HSST
17/12/2015
Lào Cai</t>
  </si>
  <si>
    <t>13
02/3/2016</t>
  </si>
  <si>
    <t>Lưu Văn Hảo</t>
  </si>
  <si>
    <t>Đội 7
xã Nghĩa Lạc</t>
  </si>
  <si>
    <t>166/HSST
17/12/2015
Đà Nẵng</t>
  </si>
  <si>
    <t>97/QĐ
26/02/2016</t>
  </si>
  <si>
    <t xml:space="preserve">14
11/3/2016
</t>
  </si>
  <si>
    <t>Chi Cục THADS huyện Nghĩa Hưng</t>
  </si>
  <si>
    <t>Chu Văn Quyền</t>
  </si>
  <si>
    <t>Xóm 4             xã Trực Thắng</t>
  </si>
  <si>
    <t>50          26/9/2013</t>
  </si>
  <si>
    <t>28 04/11/2013</t>
  </si>
  <si>
    <t>Đỗ Văn Sơn</t>
  </si>
  <si>
    <t>Xóm 10 xã Trực Thắng</t>
  </si>
  <si>
    <t>27 04/11/2013</t>
  </si>
  <si>
    <t>Trần Văn Hiếu</t>
  </si>
  <si>
    <t>Đội 11                xã Trực Tuấn</t>
  </si>
  <si>
    <t>Nguyễn Thị Thu, Trương Văn Mong</t>
  </si>
  <si>
    <t>Thôn Thái Lãng, xã Trực Nội</t>
  </si>
  <si>
    <t>125 15/5/2012</t>
  </si>
  <si>
    <t>229 14/7/2014</t>
  </si>
  <si>
    <t>APDS 4.830.000</t>
  </si>
  <si>
    <t>TT Cổ Lễ</t>
  </si>
  <si>
    <t>Bùi Thị Bích</t>
  </si>
  <si>
    <t>SN 29 La Văn Cầu, TT Cổ Lễ</t>
  </si>
  <si>
    <t>393 24/8/2011</t>
  </si>
  <si>
    <t>55 04/1/2012</t>
  </si>
  <si>
    <t>APHS 200.000                   TT 9.800.000</t>
  </si>
  <si>
    <t>Xã Trực Thái</t>
  </si>
  <si>
    <t>52 28/8/2014</t>
  </si>
  <si>
    <t>Nguyễn Văn Sơn</t>
  </si>
  <si>
    <t>thôn 14 xã Trực Đạo</t>
  </si>
  <si>
    <t>36 3/11/2014</t>
  </si>
  <si>
    <t>Lê Văn Dương</t>
  </si>
  <si>
    <t>Công ty Hồng Thịnh</t>
  </si>
  <si>
    <t>Thôn Phú An, TT Cát Thành</t>
  </si>
  <si>
    <t>01 21/1/2015</t>
  </si>
  <si>
    <t>121 26/3/2015</t>
  </si>
  <si>
    <t>AP KDTMST 41.817.000</t>
  </si>
  <si>
    <t>Phạm Thị Ngát</t>
  </si>
  <si>
    <t>Thôn Đông Hạ xã Trung Đông</t>
  </si>
  <si>
    <t>19 22/3/1999</t>
  </si>
  <si>
    <t>69 7/6/2004</t>
  </si>
  <si>
    <t>TP 19.960.000</t>
  </si>
  <si>
    <t>Phạm Đình Duy</t>
  </si>
  <si>
    <t>Thôn Trung Lao xã Trung Đông</t>
  </si>
  <si>
    <t xml:space="preserve">60 20/12/2011 </t>
  </si>
  <si>
    <t>128 02/5/2012</t>
  </si>
  <si>
    <t>Xã Trực Hưng</t>
  </si>
  <si>
    <t>Bùi Văn Hùng</t>
  </si>
  <si>
    <t>Xóm 8 xã Trực Hưng</t>
  </si>
  <si>
    <t>05 13/3/2012</t>
  </si>
  <si>
    <t>147 28/5/2012</t>
  </si>
  <si>
    <t>Phạm Văn Tiến</t>
  </si>
  <si>
    <t>TT Cát Thành</t>
  </si>
  <si>
    <t>922 25/5/1999</t>
  </si>
  <si>
    <t>97 23/8/1999</t>
  </si>
  <si>
    <t>TP 20.000.000</t>
  </si>
  <si>
    <t>Đỗ Văn Hùng</t>
  </si>
  <si>
    <t>22                30/6/2011</t>
  </si>
  <si>
    <t>89 13/3/2012</t>
  </si>
  <si>
    <t>TP 4.948.000</t>
  </si>
  <si>
    <t>Phạm Thành Biên</t>
  </si>
  <si>
    <t>472  23/8/2012</t>
  </si>
  <si>
    <t>10 09/10/2012</t>
  </si>
  <si>
    <t>APDS 111.300.000</t>
  </si>
  <si>
    <t>Thôn Bằng Trang xã Trực Thanh</t>
  </si>
  <si>
    <t>77   22/3/2006</t>
  </si>
  <si>
    <t>84 08/6/2006</t>
  </si>
  <si>
    <t>Hùng TP 9.000.000           Ân TP 10.000.000</t>
  </si>
  <si>
    <t>39,40 13/7/2015</t>
  </si>
  <si>
    <t>Thôn Ngọc Đông xã Trực Thanh</t>
  </si>
  <si>
    <t>Vũ Thanh Chuyển</t>
  </si>
  <si>
    <t>TP 10.000.000</t>
  </si>
  <si>
    <t>Xóm Đại Thắng 4 xã Phương Định</t>
  </si>
  <si>
    <t>Nguyễn Thị Hồng</t>
  </si>
  <si>
    <t>Xã Phương Định</t>
  </si>
  <si>
    <t>85    28/2/2002</t>
  </si>
  <si>
    <t>101 02/8/2006</t>
  </si>
  <si>
    <t>Phạm Văn Doanh</t>
  </si>
  <si>
    <t>10    17/4/2014</t>
  </si>
  <si>
    <t>155 07/5/2015</t>
  </si>
  <si>
    <t>AP HS 200.000                APDS 3.870.000</t>
  </si>
  <si>
    <t>Xóm 25 xã Trực Hùng</t>
  </si>
  <si>
    <t>43    20/4/2015</t>
  </si>
  <si>
    <t>191 14/7/2015</t>
  </si>
  <si>
    <t>AP HS 200 .000                APDS 811.000</t>
  </si>
  <si>
    <t>Phạm Trọng Du</t>
  </si>
  <si>
    <t>42    27/2/2015</t>
  </si>
  <si>
    <t>270 01/9/2015</t>
  </si>
  <si>
    <t>BT cho Hạnh, Cường, Hùng, Mùi, Hoa, Hiến  21.330.844.000</t>
  </si>
  <si>
    <t>Xã Trực Đại</t>
  </si>
  <si>
    <t>13 23/10/2015</t>
  </si>
  <si>
    <t>BT  cho Nam, Chức, Quy, Hương, Lan, Hãnh  24.142.865.000</t>
  </si>
  <si>
    <t>03 02/11/2015</t>
  </si>
  <si>
    <t>Công ty Cp tàu thủy Cát Tường</t>
  </si>
  <si>
    <t>02 31/10/2013</t>
  </si>
  <si>
    <t>167 02/6/2015</t>
  </si>
  <si>
    <t>Trả nợ cho công ty TNHH Ngọc Linh   560.000.626</t>
  </si>
  <si>
    <t>04 17/11/2015</t>
  </si>
  <si>
    <t>Công ty TNHH Hồng Thịnh</t>
  </si>
  <si>
    <t>01    21/1/2015</t>
  </si>
  <si>
    <t>01 1/10/2015</t>
  </si>
  <si>
    <t>Trả nợ  cho Công ty cho thuê tài chính I:      2.581.746.603</t>
  </si>
  <si>
    <t>05 17/11/2015</t>
  </si>
  <si>
    <t>phạm Trọng Du</t>
  </si>
  <si>
    <t>90     4/1/2016</t>
  </si>
  <si>
    <t>BT cho Thủy          7.884.570.000</t>
  </si>
  <si>
    <t>Phạm Xuân Trường</t>
  </si>
  <si>
    <t>Xóm 1 Trực Nội</t>
  </si>
  <si>
    <t>699    8/9/2014</t>
  </si>
  <si>
    <t>137 1/3/2016</t>
  </si>
  <si>
    <t>BT 500.568.014</t>
  </si>
  <si>
    <t>Đinh Hồng Hà</t>
  </si>
  <si>
    <t>Thôn 6 Trực Thuận</t>
  </si>
  <si>
    <t>101 2/12/2015</t>
  </si>
  <si>
    <t>136 1/3/2016</t>
  </si>
  <si>
    <t>CDNC 800.000/tháng</t>
  </si>
  <si>
    <t>Công ty TNHH  Đại Tần</t>
  </si>
  <si>
    <t>06    12/8/2015</t>
  </si>
  <si>
    <t>92     8/1/2016</t>
  </si>
  <si>
    <t>trả nợ  cho Công ty cổ phần bảo hiểm hàng không    1.621.836.400</t>
  </si>
  <si>
    <t>Phạm Hoài Nam</t>
  </si>
  <si>
    <t>592 29/9/2015</t>
  </si>
  <si>
    <t>119 17/2/2016</t>
  </si>
  <si>
    <t>APHS 200.000               APDS 200.000</t>
  </si>
  <si>
    <t>Chi cục THADS huyện Trực Ninh</t>
  </si>
  <si>
    <t>Án phí +
Tiền phạt: 5.200</t>
  </si>
  <si>
    <t>Không có TS</t>
  </si>
  <si>
    <t>Phạm Gia Lễ</t>
  </si>
  <si>
    <t>Vĩnh Lại, Vĩnh Hào, Vụ Bản, Nam Định</t>
  </si>
  <si>
    <t>Nhì Giáp, Liên Minh, Vụ Bản, Nam Định</t>
  </si>
  <si>
    <t>31/HSST
16/7/2012
TA.tỉnh Nam Định</t>
  </si>
  <si>
    <t>Nguyễn Xuân Long</t>
  </si>
  <si>
    <t>Xóm Thượng, Liên Minh, Vụ Bản, Nam Định</t>
  </si>
  <si>
    <t>Vũ Bá Thành</t>
  </si>
  <si>
    <t>Đại Đê-Đại An
 Vụ Bản, Nam Định</t>
  </si>
  <si>
    <t>05
01/12/2015</t>
  </si>
  <si>
    <t>Tiền bồi thường cho bà Liên: 18.990</t>
  </si>
  <si>
    <t>không TS,
đang thụ hình</t>
  </si>
  <si>
    <t>02
01/2/2016</t>
  </si>
  <si>
    <t>Nguyễn Hữu Thành</t>
  </si>
  <si>
    <t>86
18/7/2011</t>
  </si>
  <si>
    <t>Trần Đắc Lực</t>
  </si>
  <si>
    <t>Thôn Đào, Hiển Khánh, Vụ Bản, Nam Định</t>
  </si>
  <si>
    <t>176/HSST
11/6/2012
TA.TP.Nam Định, NĐ</t>
  </si>
  <si>
    <t>12
3/10/2013</t>
  </si>
  <si>
    <t>Án phí: 1.700</t>
  </si>
  <si>
    <t>16
20/7/2015</t>
  </si>
  <si>
    <t>Trần Xuân Thứ</t>
  </si>
  <si>
    <t>Hiển Khánh, Vụ Bản, Nam Định</t>
  </si>
  <si>
    <t>96/HSPT
26/3/2010
TA.Tối Cao</t>
  </si>
  <si>
    <t>01
1/10/2010</t>
  </si>
  <si>
    <t>Vũ Thị Gián</t>
  </si>
  <si>
    <t>Đại Thắng, Vụ Bản, Nam Định</t>
  </si>
  <si>
    <t>04/HNGĐ
16/9/2014
TA.huyện Vụ Bản, NĐ</t>
  </si>
  <si>
    <t>37
17/11/2014</t>
  </si>
  <si>
    <t>Án phí: 5.769</t>
  </si>
  <si>
    <t>31
24/7/2015</t>
  </si>
  <si>
    <t>Trần Thanh Đức</t>
  </si>
  <si>
    <t>Ngõ Quan, Hiển Khánh
Vụ Bản, Nam Định</t>
  </si>
  <si>
    <t>137/HSST
20/8/2013
TA.tp.Việt Trì</t>
  </si>
  <si>
    <t>03
1/10/2015</t>
  </si>
  <si>
    <t>Sung quỹ: 500</t>
  </si>
  <si>
    <t>42
8/10/2015</t>
  </si>
  <si>
    <t>Phùng Văn Thắng</t>
  </si>
  <si>
    <t>Tam Thanh, Vụ Bản, Nam Định</t>
  </si>
  <si>
    <t>85
15/01/2013</t>
  </si>
  <si>
    <t>Truy thu: 45.000</t>
  </si>
  <si>
    <t>30
23/7/2015</t>
  </si>
  <si>
    <t>Hoàng Văn Thanh</t>
  </si>
  <si>
    <t>Lập Thành, Hợp Hưng, Vụ Bản, Nam Định</t>
  </si>
  <si>
    <t>295/HSST
6/9/2013
TA.huyện Từ Liêm, HN</t>
  </si>
  <si>
    <t>103
28/2/2014</t>
  </si>
  <si>
    <t>Án phí +
Tiền phạt: 10.200</t>
  </si>
  <si>
    <t>06
17/7/2015</t>
  </si>
  <si>
    <t>Chi cục THADS huyện Vụ Bản</t>
  </si>
  <si>
    <t>Vũ Văn Bồn</t>
  </si>
  <si>
    <t>Xóm 31, xã Xuân Hồng, huyện Xuân Trường</t>
  </si>
  <si>
    <t>201/1998/HSST 13/10/1998 TAND tỉnh Nam Định</t>
  </si>
  <si>
    <t>17/QĐ-THA 15/01/1999</t>
  </si>
  <si>
    <t>AP HSST 50.000đ; Tiền phạt 10.000.000đ</t>
  </si>
  <si>
    <t>13/QĐ-THA 13/7/2015</t>
  </si>
  <si>
    <t xml:space="preserve">Nguyễn Thị Hồng </t>
  </si>
  <si>
    <t>Thôn Đoài, xã Xuân Hồng, huyện Xuân Trường</t>
  </si>
  <si>
    <t>257/1995/HSST 24/4/1995 TAND TP Hà Nội</t>
  </si>
  <si>
    <t>65/QĐ-THA 25/8/2006</t>
  </si>
  <si>
    <t>07/QĐ-THA 13/7/2015</t>
  </si>
  <si>
    <t>Phan Văn Hải</t>
  </si>
  <si>
    <t xml:space="preserve">Xóm 20, xã Xuân Hồng, huyện Xuân Trường
</t>
  </si>
  <si>
    <t>682/2008/HSST 29/8/2008 TAND thành phố HCM</t>
  </si>
  <si>
    <t>29/QĐ-THA 05/01/2009</t>
  </si>
  <si>
    <t>AP HSST 50.000đ; Tiền phạt 20.000.000đ</t>
  </si>
  <si>
    <t>10/QĐ-THA 13/7/2015</t>
  </si>
  <si>
    <t>23/QĐ-THA 12/12/2011</t>
  </si>
  <si>
    <t>14/QĐ-THA 13/7/2015</t>
  </si>
  <si>
    <t>187/HSST
18/9/1998</t>
  </si>
  <si>
    <t xml:space="preserve">91/THA
21/8/1999
</t>
  </si>
  <si>
    <t>Nguyễn Văn Thắng</t>
  </si>
  <si>
    <t>Đội 5 - xã Xuân Tiến</t>
  </si>
  <si>
    <t>Án phí: 50.000d;
Tiền phạt 20.000.000đ</t>
  </si>
  <si>
    <t xml:space="preserve">119/THA
29/7/2015
</t>
  </si>
  <si>
    <t>Đinh Thị Cải</t>
  </si>
  <si>
    <t>Xóm 9 - xã Xuân Tiến</t>
  </si>
  <si>
    <t>164/HSST
16/8/1999</t>
  </si>
  <si>
    <t xml:space="preserve">03/THA
18/01/2000
</t>
  </si>
  <si>
    <t>Tiền phạt: 
19.863.000đ</t>
  </si>
  <si>
    <t xml:space="preserve">120/THA
29/7/2015
</t>
  </si>
  <si>
    <t>Lương Văn Chư</t>
  </si>
  <si>
    <t>148/HSPT
27/01/2000</t>
  </si>
  <si>
    <t>43/THA
11/8/2003</t>
  </si>
  <si>
    <t>Tiền phạt 20.000.000đ</t>
  </si>
  <si>
    <t xml:space="preserve">121/THA
29/7/2015
</t>
  </si>
  <si>
    <t>Lương Trọng Tấn</t>
  </si>
  <si>
    <t>Xóm 4 - xã Xuân Tiến</t>
  </si>
  <si>
    <t>176/HSPT
18/02/2004</t>
  </si>
  <si>
    <t>24/THA
04/3/2005</t>
  </si>
  <si>
    <t>Án phí: 100.000đ;
Tiền phạt 50.000.000đ</t>
  </si>
  <si>
    <t xml:space="preserve">122/THA
29/7/2015
</t>
  </si>
  <si>
    <t>Trần Văn Minh</t>
  </si>
  <si>
    <t>Xóm 3 - xã Xuân Tiến</t>
  </si>
  <si>
    <t>Trần Xuân Trường</t>
  </si>
  <si>
    <t>Trịnh Đức Khiêm,Miền</t>
  </si>
  <si>
    <t>59/HSPT
15/6/2012</t>
  </si>
  <si>
    <t>36/THA
29/10/2013</t>
  </si>
  <si>
    <t>Án phí:
 5.906.000đ</t>
  </si>
  <si>
    <t xml:space="preserve">134/THA
29/7/2015
</t>
  </si>
  <si>
    <t>Xóm 5 - xã Xuân Tiến</t>
  </si>
  <si>
    <t>Nguyễn Đình Phùng</t>
  </si>
  <si>
    <t>34/HSST
15/7/2015</t>
  </si>
  <si>
    <t>02/THA
05/10/2015</t>
  </si>
  <si>
    <t>Tiền phạt:
 5.000.000đ</t>
  </si>
  <si>
    <t xml:space="preserve">01/THA
15/10/2015
</t>
  </si>
  <si>
    <t>Chu Đức Thủy</t>
  </si>
  <si>
    <t>41/HSST
26/8/2015</t>
  </si>
  <si>
    <t>13/THA
14/10/2015</t>
  </si>
  <si>
    <t xml:space="preserve">02/THA
22/10/2015
</t>
  </si>
  <si>
    <t>Tổ 18 - TT Xuân Trường</t>
  </si>
  <si>
    <t>36/KDTM-ST
19/12/2013</t>
  </si>
  <si>
    <t>02/THA
06/10/2014</t>
  </si>
  <si>
    <t xml:space="preserve">05/THA
29/02/2016
</t>
  </si>
  <si>
    <t>Xóm 1, xã Xuân Vinh</t>
  </si>
  <si>
    <t>Trần Thiện Huy</t>
  </si>
  <si>
    <t>Xóm 11B, Xuân Vinh</t>
  </si>
  <si>
    <t>53/THA/11-11-2013</t>
  </si>
  <si>
    <t>34/QĐ-THA 20/7/2015</t>
  </si>
  <si>
    <t>Trần Văn Mạnh</t>
  </si>
  <si>
    <t>Xóm 12, xã Xuân Vinh</t>
  </si>
  <si>
    <t>43/THA/7-3-2011</t>
  </si>
  <si>
    <t>28/QĐ-THA 20/7/2015</t>
  </si>
  <si>
    <t>Vũ Quang Thiềm</t>
  </si>
  <si>
    <t>Xóm 5, xã Xuân Vinh</t>
  </si>
  <si>
    <t>44/THA/7-3-2011</t>
  </si>
  <si>
    <t>32/QĐ-THA 20/7/2015</t>
  </si>
  <si>
    <t>Nguyễn văn Chính</t>
  </si>
  <si>
    <t>Xóm 3, xã Xuân Vinh</t>
  </si>
  <si>
    <t>11/THA/7-10-2014</t>
  </si>
  <si>
    <t>31/QĐ-THA 20/7/2015</t>
  </si>
  <si>
    <t>Trần Văn Tiến</t>
  </si>
  <si>
    <t>Mai Văn Chiễu, Phạm Thị Mận</t>
  </si>
  <si>
    <t>Đội 19, xã Xuân Vinh</t>
  </si>
  <si>
    <t>505/HSPT/01-9-2000</t>
  </si>
  <si>
    <t>78/THA/05-12-2000</t>
  </si>
  <si>
    <t>35/QĐ-THA 20/7/2015</t>
  </si>
  <si>
    <t>Vũ văn Hanh</t>
  </si>
  <si>
    <t>66/THA/16-4-2012</t>
  </si>
  <si>
    <t>37/QĐ-THA 20/7/2015</t>
  </si>
  <si>
    <t>Đặng Thị Liên</t>
  </si>
  <si>
    <t xml:space="preserve"> xã Xuân Thượng</t>
  </si>
  <si>
    <t>50/THA/29-4-2010</t>
  </si>
  <si>
    <t>18/QĐ-THA 20/7/2015</t>
  </si>
  <si>
    <t>Xóm 5, xã Xuân Trung</t>
  </si>
  <si>
    <t>Hoàng Văn Chinh</t>
  </si>
  <si>
    <t>44/THA/02-7-1994</t>
  </si>
  <si>
    <t>38/QĐ-THA 20/7/2015</t>
  </si>
  <si>
    <t>Lê Văn Sỹ</t>
  </si>
  <si>
    <t>Xóm Xuân Châu, XPhú</t>
  </si>
  <si>
    <t>20/THA/21-11-2006</t>
  </si>
  <si>
    <t>63/QĐ-THA 20/7/2015</t>
  </si>
  <si>
    <t>47/QĐ-THA 20/7/2015</t>
  </si>
  <si>
    <t>Mai Văn An</t>
  </si>
  <si>
    <t>Xóm 3, xã Xuân Ninh</t>
  </si>
  <si>
    <t>55/QĐ-THA 20/7/2015</t>
  </si>
  <si>
    <t xml:space="preserve">Phạm Văn Năm </t>
  </si>
  <si>
    <t>Lạc Quần, xã Xuân Ninh</t>
  </si>
  <si>
    <t>88/THA/3-6-2011</t>
  </si>
  <si>
    <t>51/QĐ-THA 20/7/2015</t>
  </si>
  <si>
    <t>174/THA/8-7-2014</t>
  </si>
  <si>
    <t>61/QĐ-THA 20/7/2015</t>
  </si>
  <si>
    <t>Đỗ Văn Bằng</t>
  </si>
  <si>
    <t>Xóm 2, xã xuân Ninh</t>
  </si>
  <si>
    <t>34/THA/10-10-2013</t>
  </si>
  <si>
    <t>58/QĐ-THA 20/7/2015</t>
  </si>
  <si>
    <t>Xóm 1, xã Xuân Đài</t>
  </si>
  <si>
    <t>Đặng Văn Phu</t>
  </si>
  <si>
    <t>Xóm 10, xã Xuân Vinh</t>
  </si>
  <si>
    <t>30/QĐ-THA 20/7/2015</t>
  </si>
  <si>
    <t>Phan Đình Minh</t>
  </si>
  <si>
    <t>Xóm 3, xã Xuân Đài</t>
  </si>
  <si>
    <t>106/1998/HSST 04/9/1998 TAND tỉnh Lào Cai</t>
  </si>
  <si>
    <t>64/QĐ-THA 14/4/2015</t>
  </si>
  <si>
    <t>Nguyễn Viết Phấn</t>
  </si>
  <si>
    <t>Xóm 14, xã Xuân Phú</t>
  </si>
  <si>
    <t>48/HSPT 27/5/2013 TAND tỉnh Nam Định</t>
  </si>
  <si>
    <t>190/QĐ-THA 23/7/2013</t>
  </si>
  <si>
    <t>45/QĐ-THA 20/7/2015</t>
  </si>
  <si>
    <t>Vũ Văn Dũng</t>
  </si>
  <si>
    <t>Đội 3, xã Xuân Thượng</t>
  </si>
  <si>
    <t>141/HSST 27/9/2014 TAND thị xã Từ Sơn, Bắc Ninh</t>
  </si>
  <si>
    <t>122/QĐ-THA 16/7/2015</t>
  </si>
  <si>
    <t>26/QĐ-THA 20/7/2015</t>
  </si>
  <si>
    <t>Vũ Đức Quang</t>
  </si>
  <si>
    <t>Xóm 2, Xuân Đài</t>
  </si>
  <si>
    <t>16/HSST 24/3/2015 TAND thành phố Uông Bí, tỉnh Quảng Ninh</t>
  </si>
  <si>
    <t>96/QĐ-THA 30/6/2015</t>
  </si>
  <si>
    <t>15/QĐ-THA 20/7/2015</t>
  </si>
  <si>
    <t>Đỗ Văn Phụ</t>
  </si>
  <si>
    <t>Xóm 7, xã Xuân Vinh</t>
  </si>
  <si>
    <t>61/2012/HSPT 24/02/2011 TAND tỉnh Nam Định</t>
  </si>
  <si>
    <t>188/QĐ-THA 23/7/2013</t>
  </si>
  <si>
    <t>36/QĐ-THA 20/7/2015</t>
  </si>
  <si>
    <t>AP HSST: 200.000
TP: 7.000.000</t>
  </si>
  <si>
    <t>75/QĐ-THA
20/7/2015</t>
  </si>
  <si>
    <t>79/QĐ-THA
20/7/2015</t>
  </si>
  <si>
    <t>104/QĐ-THA
23/7/2015</t>
  </si>
  <si>
    <t>64/Q§-THA 20/4/2011</t>
  </si>
  <si>
    <t>106/QĐ-THA
23/7/2015</t>
  </si>
  <si>
    <t>01/HSST 20-01-2011</t>
  </si>
  <si>
    <t>AP HSST: 200.000
TP: 10.000.000</t>
  </si>
  <si>
    <t>Phạm Văn Lăng</t>
  </si>
  <si>
    <t>04/QĐ-THA
02/10/2014</t>
  </si>
  <si>
    <t>643/2013/HSPT 24/6/2013 của TAND tối cao tại TP HCM</t>
  </si>
  <si>
    <t>APHSST: 180.000 đ
AP HSPT: 200.000 đ
AP DSST: 4.575.000</t>
  </si>
  <si>
    <t>86/QĐ-THA
21/7/2015</t>
  </si>
  <si>
    <t>TP: 5.000.000</t>
  </si>
  <si>
    <t>97/QĐ-THA
22/7/2015</t>
  </si>
  <si>
    <t>AP: 200.000
TP: 5.000.000</t>
  </si>
  <si>
    <t>AP: 25.605.000</t>
  </si>
  <si>
    <t>100/QĐ-THA
22/7/2015</t>
  </si>
  <si>
    <t>AP: 14.710.000</t>
  </si>
  <si>
    <t>99/QĐ-THA
22/7/2015</t>
  </si>
  <si>
    <t>101/QĐ-THA
22/7/2015</t>
  </si>
  <si>
    <t>AP: 8.668.000</t>
  </si>
  <si>
    <t>96/QĐ-THA
22/7/2015</t>
  </si>
  <si>
    <t>AP. 50.662.000</t>
  </si>
  <si>
    <t>98/QĐ-THA
22/7/2015</t>
  </si>
  <si>
    <t>Nguyễn Đức Toan</t>
  </si>
  <si>
    <t>60/QĐ-THA
27/3/2015</t>
  </si>
  <si>
    <t>235/2014/DS-ST 16/7/2014 của TAND TP Nam Định</t>
  </si>
  <si>
    <t>APDSST:
11.418.000</t>
  </si>
  <si>
    <t>95/QĐ-THA
22/7/2015</t>
  </si>
  <si>
    <t>Thọ Nghiệp</t>
  </si>
  <si>
    <t>04/QĐ-THA
14/10/2015</t>
  </si>
  <si>
    <t>42/2015/HSST
09/9/2015 của TAND
huyện Xuân Trường</t>
  </si>
  <si>
    <t>04/QĐ-THA
20/11/2015</t>
  </si>
  <si>
    <t>Trần Văn Nam</t>
  </si>
  <si>
    <t>Xóm 2, Xuân Hòa</t>
  </si>
  <si>
    <t xml:space="preserve">30/QĐ-THA
14/01/2016
</t>
  </si>
  <si>
    <t>60/2015/HSST ngày 27/10/2015 của TAND TP Cao Bằng</t>
  </si>
  <si>
    <t>AP: 200.000
TT: 2.940.000</t>
  </si>
  <si>
    <t>07/QĐ-THA
01/03/2016</t>
  </si>
  <si>
    <t>Trần Văn Tỉnh</t>
  </si>
  <si>
    <t>Xóm 11, Xuân Hòa</t>
  </si>
  <si>
    <t xml:space="preserve">41/QĐ-THA
14/01/2016
</t>
  </si>
  <si>
    <t>49/2015/HSST
 ngày 17/11/2015 của TAND
huyện Xuân Trường</t>
  </si>
  <si>
    <t>06/QĐ-THA
01/03/2016</t>
  </si>
  <si>
    <t>Yên Thọ</t>
  </si>
  <si>
    <t>Nguyễn Văn Hùng</t>
  </si>
  <si>
    <t>Trần Văn Dũng</t>
  </si>
  <si>
    <t>16_20/3/2013</t>
  </si>
  <si>
    <t>42_25/2/2014</t>
  </si>
  <si>
    <t>Nguyễn Tuấn Anh</t>
  </si>
  <si>
    <t>45_24/7/2015</t>
  </si>
  <si>
    <t>Chi cục THADS huyện Ý Yên</t>
  </si>
  <si>
    <t>Chi cục THADS tp Nam Định</t>
  </si>
  <si>
    <t>Hoàng Thành</t>
  </si>
  <si>
    <t>Số 15 Hàng Cau
P. Trần Hưng
Đạo- TP. NĐ</t>
  </si>
  <si>
    <t>16/HSST
20/3/2012</t>
  </si>
  <si>
    <t>05
14/7/2015</t>
  </si>
  <si>
    <t>Bùi Thị Thuỷ</t>
  </si>
  <si>
    <t>Nguyễn 
Quang Hưng</t>
  </si>
  <si>
    <t>231/HSST
18/11/
1999</t>
  </si>
  <si>
    <t>1217/THA
02/3/1999</t>
  </si>
  <si>
    <t>08
28/7/2015</t>
  </si>
  <si>
    <t>129/HSST
10/5/2012</t>
  </si>
  <si>
    <t>452/THA
06/8/2013</t>
  </si>
  <si>
    <t>09
29/7/2015</t>
  </si>
  <si>
    <t>Trần Ngọc Sơn</t>
  </si>
  <si>
    <t>Trần Ngọc Lâm</t>
  </si>
  <si>
    <t>Nguyễn Mạnh Hùng</t>
  </si>
  <si>
    <t>Phan Ngọc Hưng</t>
  </si>
  <si>
    <t>Lê Thị Phương Lan</t>
  </si>
  <si>
    <t>Nguyễn Ngọc Phương</t>
  </si>
  <si>
    <t>Vũ Thị Minh</t>
  </si>
  <si>
    <t>40
31/7/2015</t>
  </si>
  <si>
    <t>Bùi Văn Hoạch</t>
  </si>
  <si>
    <t>43
31/7/2015</t>
  </si>
  <si>
    <t>Nguyễn Quốc Tuấn</t>
  </si>
  <si>
    <t>44
31/7/2015</t>
  </si>
  <si>
    <t>46
31/7/2015</t>
  </si>
  <si>
    <t>Đỗ Việt Thanh</t>
  </si>
  <si>
    <t>Số 14 Lô 4 tầng 5 Bắc Trần Đăng Ninh, P. Cửa Bắc, NĐ</t>
  </si>
  <si>
    <t>48
03/8/2015</t>
  </si>
  <si>
    <t>Trần Trung Thành</t>
  </si>
  <si>
    <t>Số nhà 2A khu 5 tầng số 1 Trần Đăng Ninh, P. Cửa Bắc, NĐ</t>
  </si>
  <si>
    <t>89/HSST
24/6/2014</t>
  </si>
  <si>
    <t>02/THA
3/10/2014</t>
  </si>
  <si>
    <t>49
03/8/2015</t>
  </si>
  <si>
    <t>Lê Xuân Trường</t>
  </si>
  <si>
    <t>21 Đặng Viết Châu, P. Cửa Băc, NĐ</t>
  </si>
  <si>
    <t>51
03/8/2015</t>
  </si>
  <si>
    <t>17/93 Điện Biên, P. Cửa Bắc, TP NĐ</t>
  </si>
  <si>
    <t>36/HSST
5/2/2010</t>
  </si>
  <si>
    <t>388/THA
8/7/2010</t>
  </si>
  <si>
    <t>702/HSPT
25/5/2007</t>
  </si>
  <si>
    <t>446/THA
30/7/2013</t>
  </si>
  <si>
    <t>Phạm Quang Tuyến</t>
  </si>
  <si>
    <t>85 Điện Biên, P. Cửa Bắc, NĐ</t>
  </si>
  <si>
    <t>277/HSST
7/11/2007</t>
  </si>
  <si>
    <t>442/THA
7/5/2009</t>
  </si>
  <si>
    <t>55
03/8/2015</t>
  </si>
  <si>
    <t>Đinh Quảng Đông</t>
  </si>
  <si>
    <t>195/HSST
21/9/1999</t>
  </si>
  <si>
    <t>Nguyễn Thanh Hải</t>
  </si>
  <si>
    <t>Cồ Ngọc Phi</t>
  </si>
  <si>
    <t>Nguyễn Thị Soạn</t>
  </si>
  <si>
    <t>Trần Văn Quyết</t>
  </si>
  <si>
    <t>Đinh Thị Ngọc</t>
  </si>
  <si>
    <t>Trần Thị Kim Oanh</t>
  </si>
  <si>
    <t>Trần Văn Trung</t>
  </si>
  <si>
    <t>Ngõ 110b Giải Phóng, P. Trường Thi, NĐ</t>
  </si>
  <si>
    <t>515/HSST
26/11/
2012</t>
  </si>
  <si>
    <t>296/THA
8/4/2013</t>
  </si>
  <si>
    <t>86
04/8/2015</t>
  </si>
  <si>
    <t>Trần Văn Cường</t>
  </si>
  <si>
    <t>Lã Thị Nhung</t>
  </si>
  <si>
    <t>Số 165 ngõ Dầu Khí, P. Trường Thi, NĐ</t>
  </si>
  <si>
    <t>158/HSST
23/5/2014</t>
  </si>
  <si>
    <t>542/THA
24/7/2014</t>
  </si>
  <si>
    <t>88
04/8/2015</t>
  </si>
  <si>
    <t>Tổ 12 Tây Ga, P. Trường Thi, NĐ</t>
  </si>
  <si>
    <t>47/HSST
29/2/2012</t>
  </si>
  <si>
    <t>390/THA
7/8/2012</t>
  </si>
  <si>
    <t>92
04/8/2015</t>
  </si>
  <si>
    <t>Phạm Trung Kiên</t>
  </si>
  <si>
    <t>Tổ 35, P. Trường Thi, NĐ</t>
  </si>
  <si>
    <t>127/HSST
8/5/2007</t>
  </si>
  <si>
    <t>68/THA
10/10/
2007</t>
  </si>
  <si>
    <t>93
04/8/2015</t>
  </si>
  <si>
    <t>87/HSST
17/4/2006</t>
  </si>
  <si>
    <t>425/THA
9/6/2006</t>
  </si>
  <si>
    <t>Phạm Tùng</t>
  </si>
  <si>
    <t>Tổ 29 khu tập thể Điện 3, P. Trường Thi, NĐ</t>
  </si>
  <si>
    <t>1223/THA
2/3/1999</t>
  </si>
  <si>
    <t>95
04/8/2015</t>
  </si>
  <si>
    <t>Trần Quang Bắc</t>
  </si>
  <si>
    <t>Số 1 tổ 9 tập thể Lâm Sản, P. Trường Thi, NĐ</t>
  </si>
  <si>
    <t>72/HSST
13/3/2014</t>
  </si>
  <si>
    <t>491/THA
17/6/2014</t>
  </si>
  <si>
    <t>96
04/8/2015</t>
  </si>
  <si>
    <t>Vũ Văn Hoàng</t>
  </si>
  <si>
    <t>Vũ Thị Thành</t>
  </si>
  <si>
    <t>Trần Huy Dũng</t>
  </si>
  <si>
    <t>Lê Anh Đức</t>
  </si>
  <si>
    <t>71B Gốc Mít, P. Vị Xuyên, NĐ</t>
  </si>
  <si>
    <t>282/HSST
30/8/2012</t>
  </si>
  <si>
    <t>201/THA
7/1/2013</t>
  </si>
  <si>
    <t>103
04/8/2015</t>
  </si>
  <si>
    <t>Nguyễn Quốc Vượng</t>
  </si>
  <si>
    <t>Phạm Thị Thanh Thuý</t>
  </si>
  <si>
    <t>524/THA
17/8/1995</t>
  </si>
  <si>
    <t>106
06/8/2015</t>
  </si>
  <si>
    <t>Vũ Ngọc Hoà</t>
  </si>
  <si>
    <t>9/114 (nay là 12/145) Nguyễn Bính, Trần Quang Khải, NĐ</t>
  </si>
  <si>
    <t>50/HSST
31/3/2003</t>
  </si>
  <si>
    <t>05/THA
1/11/2005</t>
  </si>
  <si>
    <t>107
06/8/2015</t>
  </si>
  <si>
    <t>Đỗ Tuấn Anh</t>
  </si>
  <si>
    <t>222/THA
14/3/2012</t>
  </si>
  <si>
    <t>109
06/8/2015</t>
  </si>
  <si>
    <t>Bùi Xuân Hoà</t>
  </si>
  <si>
    <t>01/THA
3/10/2014</t>
  </si>
  <si>
    <t>110
06/8/2015</t>
  </si>
  <si>
    <t>Tống Mạnh Hùng</t>
  </si>
  <si>
    <t>02/THA
7/10/2005</t>
  </si>
  <si>
    <t>111
06/8/2015</t>
  </si>
  <si>
    <t>Nguyễn Thị Bé</t>
  </si>
  <si>
    <t>1207/THA
18/1/1999</t>
  </si>
  <si>
    <t>112
06/8/2015</t>
  </si>
  <si>
    <t>212/THA
12/3/2010</t>
  </si>
  <si>
    <t>Phạm Hồng Sơn</t>
  </si>
  <si>
    <t>Hoàng Trung Bằng</t>
  </si>
  <si>
    <t>270/THA
4/3/2013</t>
  </si>
  <si>
    <t>118
06/8/2015</t>
  </si>
  <si>
    <t>Nguyễn Văn Thọ</t>
  </si>
  <si>
    <t>22/96 Nguyễn Du, P. Nguyễn Du, NĐ</t>
  </si>
  <si>
    <t>159/HSST
30/8/2013</t>
  </si>
  <si>
    <t>162/THA
27/12/
2014</t>
  </si>
  <si>
    <t>119
06/8/2015</t>
  </si>
  <si>
    <t>61 Minh Khai, P. Nguyễn Du, NĐ</t>
  </si>
  <si>
    <t>Trần Anh Tú</t>
  </si>
  <si>
    <t>Số 105 Hàng Sắt, P. Nguyễn Du, NĐ</t>
  </si>
  <si>
    <t>20/HSPT
15/3/2012</t>
  </si>
  <si>
    <t>336/THA
4/5/2012</t>
  </si>
  <si>
    <t>125
06/8/2015</t>
  </si>
  <si>
    <t>Vũ Đình Khánh</t>
  </si>
  <si>
    <t>Số nhà 46 Nguyễn Du, P. Nguyễn Du, NĐ</t>
  </si>
  <si>
    <t>63/HSST
29/4/2014</t>
  </si>
  <si>
    <t>513/THA
15/7/2014</t>
  </si>
  <si>
    <t>126
06/8/2015</t>
  </si>
  <si>
    <t>Trần Văn Tân</t>
  </si>
  <si>
    <t>Số 4 ngõ Phủ, đường Nguyễn Du, P. Nguyễn Du, NĐ</t>
  </si>
  <si>
    <t>187/HSPT
2/4/2013</t>
  </si>
  <si>
    <t>13/THA
11/10/
2013</t>
  </si>
  <si>
    <t>127
06/8/2015</t>
  </si>
  <si>
    <t>Vũ Mạnh Long</t>
  </si>
  <si>
    <t>Số 55 Bắc Ninh, P. Nguyễn Du, NĐ</t>
  </si>
  <si>
    <t>1278/
HSPT
26/12/
2012</t>
  </si>
  <si>
    <t>10/THA
3/10/2013</t>
  </si>
  <si>
    <t>131
06/8/2015</t>
  </si>
  <si>
    <t>40 Hàng Sắt, P. Nguyễn Du, NĐ</t>
  </si>
  <si>
    <t>44/HSPT
24/5/2013</t>
  </si>
  <si>
    <t>438/THA
10/7/2013</t>
  </si>
  <si>
    <t>132
06/8/2015</t>
  </si>
  <si>
    <t>Nguyễn Văn Được</t>
  </si>
  <si>
    <t>2/24 ngõ Phủ, Nguyễn Du, P. Nguyễn Du, NĐ</t>
  </si>
  <si>
    <t>181/HSST
3/6/2013</t>
  </si>
  <si>
    <t>472/THA
26/8/2013</t>
  </si>
  <si>
    <t>134
06/8/2015</t>
  </si>
  <si>
    <t>Trần Trung Dân</t>
  </si>
  <si>
    <t>Số 23/204 Hùng Vương, P. Vị Xuyên, NĐ</t>
  </si>
  <si>
    <t>52/HSST
28/8/2014</t>
  </si>
  <si>
    <t>159/THA
19/12/
2014</t>
  </si>
  <si>
    <t>135
07/8/2015</t>
  </si>
  <si>
    <t>Vũ Thái Sơn</t>
  </si>
  <si>
    <t>Số 2/224 Hùng Vương, P. Vị Xuyên, NĐ</t>
  </si>
  <si>
    <t>09/THA
3/10/2013</t>
  </si>
  <si>
    <t>136
07/8/2015</t>
  </si>
  <si>
    <t>Nguyễn Đình Vinh</t>
  </si>
  <si>
    <t>150B Hàng Cấp - P. Quang Trung - Tp. NĐ</t>
  </si>
  <si>
    <t>24/HSST
24/1/2000</t>
  </si>
  <si>
    <t>253/THA
18/9/2000</t>
  </si>
  <si>
    <t>139
07/8/2015</t>
  </si>
  <si>
    <t>483/THA
8/9/2005</t>
  </si>
  <si>
    <t>140
07/8/2015</t>
  </si>
  <si>
    <t>Trần Thị Thu</t>
  </si>
  <si>
    <t>2/185 Hưng Yên - P. Quang Trung- NĐ</t>
  </si>
  <si>
    <t>207/HSST
24/5/2010</t>
  </si>
  <si>
    <t>403/THA
14/8/2012</t>
  </si>
  <si>
    <t>141
07/8/2015</t>
  </si>
  <si>
    <t>2/10 Cống An Phong - P. Quang Trung - NĐ</t>
  </si>
  <si>
    <t>95/HSST
27/9/2012</t>
  </si>
  <si>
    <t>244/THA
4/2/2013</t>
  </si>
  <si>
    <t>127A Hàng Cấp - P. Quang Trung - TPNĐ</t>
  </si>
  <si>
    <t>118/THA
06/4/2000</t>
  </si>
  <si>
    <t>143
07/8/2015</t>
  </si>
  <si>
    <t>Vũ Văn Hải</t>
  </si>
  <si>
    <t>128 Quang Trung - P. Quang Trung - TPNĐ</t>
  </si>
  <si>
    <t>732/HSPT
18/5/1999</t>
  </si>
  <si>
    <t>555/THA
23/8/2006</t>
  </si>
  <si>
    <t>144
07/8/2015</t>
  </si>
  <si>
    <t>Trần Mạnh Linh</t>
  </si>
  <si>
    <t>31 An Phong - P. Quang Trung - TP NĐ</t>
  </si>
  <si>
    <t>165/THA
6/1/2015</t>
  </si>
  <si>
    <t>145
07/8/2015</t>
  </si>
  <si>
    <t>Phùng Văn Chiến</t>
  </si>
  <si>
    <t>131 (số mới là 3/27) Hàng Cấp - P. Quang Trung - TPNĐ</t>
  </si>
  <si>
    <t>1238/THA
13/3/1999</t>
  </si>
  <si>
    <t>148
07/8/2015</t>
  </si>
  <si>
    <t>Số 6 ngách 43 ngõ 213 Mạc Thị Bưởi - P. Quang Trung - TPNĐ</t>
  </si>
  <si>
    <t>69/HSST
28/5/2013</t>
  </si>
  <si>
    <t>151
07/8/2015</t>
  </si>
  <si>
    <t>Nguyễn Anh Hoài</t>
  </si>
  <si>
    <t>64C Hưng Yên - P. Quang Trung- NĐ</t>
  </si>
  <si>
    <t>41/HSST
13/3/1995</t>
  </si>
  <si>
    <t>445/THA
20/6/1995</t>
  </si>
  <si>
    <t>152
07/8/2015</t>
  </si>
  <si>
    <t>Đoàn Văn Thái</t>
  </si>
  <si>
    <t>77 Quang Trung - P. Quang Trung - TP NĐ</t>
  </si>
  <si>
    <t>166/THA
16/1/2015</t>
  </si>
  <si>
    <t>153
07/8/2015</t>
  </si>
  <si>
    <t>Đặng Thị Mai Phương</t>
  </si>
  <si>
    <t>64 An Phong - P. Quang Trung - TP NĐ</t>
  </si>
  <si>
    <t>Trần Đình Hồi</t>
  </si>
  <si>
    <t>46/7 (số mới 114) Quang Trung - P. Quang Trung - TP NĐ</t>
  </si>
  <si>
    <t>179/HSST
3/6/2011</t>
  </si>
  <si>
    <t>25/THA
3/10/2011</t>
  </si>
  <si>
    <t>155
07/8/2015</t>
  </si>
  <si>
    <t>1750/
HSPT
5/12/2007</t>
  </si>
  <si>
    <t>446/THA
7/5/2009</t>
  </si>
  <si>
    <t>156
07/8/2015</t>
  </si>
  <si>
    <t>04/HSST
23/3/2007</t>
  </si>
  <si>
    <t>159
11/8/2015</t>
  </si>
  <si>
    <t>Trần Thị Nhung</t>
  </si>
  <si>
    <t>72/HSPT
14/8/2012</t>
  </si>
  <si>
    <t>35/THA
8/10/2012</t>
  </si>
  <si>
    <t>163
11/8/2015</t>
  </si>
  <si>
    <t>Trần Thị Oanh</t>
  </si>
  <si>
    <t>141/HNST
24/4/2012</t>
  </si>
  <si>
    <t>321/THA
6/6/2012</t>
  </si>
  <si>
    <t>164
11/8/2015</t>
  </si>
  <si>
    <t>Trần Đại Thắng</t>
  </si>
  <si>
    <t>404/THA
5/7/2011</t>
  </si>
  <si>
    <t>165
11/8/2015</t>
  </si>
  <si>
    <t>166
17/8/2015</t>
  </si>
  <si>
    <t>Đặng Khắc Sáu</t>
  </si>
  <si>
    <t>169
17/8/2015</t>
  </si>
  <si>
    <t>Đỗ Đức Thắng</t>
  </si>
  <si>
    <t>Trần Thị Hiền</t>
  </si>
  <si>
    <t>174
17/8/2015</t>
  </si>
  <si>
    <t>Trần Thị Mai</t>
  </si>
  <si>
    <t>175
17/8/2015</t>
  </si>
  <si>
    <t>Vũ Thị Đông Dương</t>
  </si>
  <si>
    <t>178
17/8/2015</t>
  </si>
  <si>
    <t>180
17/8/2015</t>
  </si>
  <si>
    <t>181
17/8/2015</t>
  </si>
  <si>
    <t>Đỗ Văn Toàn</t>
  </si>
  <si>
    <t>50/14 Nguyễn 
Trãi, P. Vị
Hoàng, NĐ</t>
  </si>
  <si>
    <t>63/HSST
26/8/2013</t>
  </si>
  <si>
    <t>187/THA
2/12/2013</t>
  </si>
  <si>
    <t>192
17/8/2015</t>
  </si>
  <si>
    <t>Nguyễn Văn Tiến</t>
  </si>
  <si>
    <t>23E Trần Nhật 
Duật, P. Vị
Xuyên, NĐ</t>
  </si>
  <si>
    <t>01/HSPT
5/1/2004</t>
  </si>
  <si>
    <t>250/THA
4/6/2004</t>
  </si>
  <si>
    <t>194
17/8/2015</t>
  </si>
  <si>
    <t>Trần Văn Đức</t>
  </si>
  <si>
    <t>45/38 Xóm 1,
Tân An, Lộc
Hoà, TP NĐ</t>
  </si>
  <si>
    <t>33/HNPT
13/12/
2010</t>
  </si>
  <si>
    <t>187/THA
21/3/2011</t>
  </si>
  <si>
    <t>196
17/8/2015</t>
  </si>
  <si>
    <t>Phạm Thanh Thuỷ</t>
  </si>
  <si>
    <t>30/DSST
19/9/2012</t>
  </si>
  <si>
    <t>08/THA
17/10/
2012</t>
  </si>
  <si>
    <t>199
18/8/2015</t>
  </si>
  <si>
    <t>156/THA
15/1/2010</t>
  </si>
  <si>
    <t>Vũ Thanh Thế</t>
  </si>
  <si>
    <t>Bùi Huy Lượng</t>
  </si>
  <si>
    <t>Trần Nam Dương</t>
  </si>
  <si>
    <t>Trần Thị Phượng</t>
  </si>
  <si>
    <t>Lê Tuấn Định</t>
  </si>
  <si>
    <t>Số 22 (nay là ngõ 18) Máy Chai, P. Trần Hưng Đạo, NĐ</t>
  </si>
  <si>
    <t>54/HSST
17/6/2015</t>
  </si>
  <si>
    <t>339/THA
13/8/2015</t>
  </si>
  <si>
    <t>211
20/8/2015</t>
  </si>
  <si>
    <t>45 Máy Tơ, P. Trần Hưng Đạo, TP NĐ</t>
  </si>
  <si>
    <t>811/THA
7/1/1998</t>
  </si>
  <si>
    <t>215
20/8/2015</t>
  </si>
  <si>
    <t>Trần Công Tiến</t>
  </si>
  <si>
    <t>317 Trần Nhân Tông, P. Trần Hưng Đạo, NĐ</t>
  </si>
  <si>
    <t>24/HNPT
9/9/2014</t>
  </si>
  <si>
    <t>75/THA
6/11/2014</t>
  </si>
  <si>
    <t>216
20/8/2015</t>
  </si>
  <si>
    <t>218
20/8/2015</t>
  </si>
  <si>
    <t>223
20/8/2015</t>
  </si>
  <si>
    <t>Trần Duy Hùng</t>
  </si>
  <si>
    <t>Trần Thị Thanh Thuỷ</t>
  </si>
  <si>
    <t>229
20/8/2015</t>
  </si>
  <si>
    <t>231/THA
31/1/2013</t>
  </si>
  <si>
    <t>Nguyễn Đức Chiến</t>
  </si>
  <si>
    <t>Số 182 Tây Ga, P. Trường Thi, TP NĐ</t>
  </si>
  <si>
    <t>34/THA
22/1/2015</t>
  </si>
  <si>
    <t>233
21/8/2015</t>
  </si>
  <si>
    <t>Trần Vĩnh Tác</t>
  </si>
  <si>
    <t>Số 176 Tây Ga tổ 15, P. Trường Thi, TP NĐ</t>
  </si>
  <si>
    <t>45/HSST
29/2/2012</t>
  </si>
  <si>
    <t>301/THA
4/5/2012</t>
  </si>
  <si>
    <t>234
21/8/2015</t>
  </si>
  <si>
    <t>Chu Thị Bích Anh</t>
  </si>
  <si>
    <t>Xóm 1 Mỹ Trọng, Mỹ Xá, TP NĐ</t>
  </si>
  <si>
    <t>46/HSST
2/3/2000</t>
  </si>
  <si>
    <t>82/THA
7/11/2007</t>
  </si>
  <si>
    <t>235
21/8/2015</t>
  </si>
  <si>
    <t>Trần Văn Sang</t>
  </si>
  <si>
    <t>Số 4/11 Xóm 1 Mỹ Trọng, Mỹ Xá, TP NĐ</t>
  </si>
  <si>
    <t>397/THA
14/5/2008</t>
  </si>
  <si>
    <t>Nguyễn Long Thuận</t>
  </si>
  <si>
    <t>Ngõ 26 Xóm 2 Mỹ Trọng, Mỹ Xá, TP NĐ</t>
  </si>
  <si>
    <t xml:space="preserve"> Xóm 2 Mỹ Trọng, Mỹ Xá, TP NĐ</t>
  </si>
  <si>
    <t>Trần Hữu Lập</t>
  </si>
  <si>
    <t>49/HNST
3/3/2011</t>
  </si>
  <si>
    <t>280/THA
6/5/2011</t>
  </si>
  <si>
    <t>243
21/8/2015</t>
  </si>
  <si>
    <t>Nguyễn Nam</t>
  </si>
  <si>
    <t>Thôn Phúc Trọng, Mỹ Xá, TP NĐ</t>
  </si>
  <si>
    <t>285/THA
7/5/2010</t>
  </si>
  <si>
    <t>Lê Hải Sơn</t>
  </si>
  <si>
    <t>Số 07 Phạm Ngũ Lão, xã Mỹ Xá, TP NĐ.</t>
  </si>
  <si>
    <t>31/HSST
29/1/2008</t>
  </si>
  <si>
    <t>352/THA
14/4/2008</t>
  </si>
  <si>
    <t>Nguyễn Quốc Quân</t>
  </si>
  <si>
    <t>251
21/8/2015</t>
  </si>
  <si>
    <t>203 Hoàng Văn Thụ, P. Nguyễn Du, TP NĐ</t>
  </si>
  <si>
    <t>Lương Thị Vân Anh</t>
  </si>
  <si>
    <t>85/98 Nguyễn Trãi, P. Vị Hoàng, TP NĐ</t>
  </si>
  <si>
    <t>43/HSST
9/9/2014</t>
  </si>
  <si>
    <t>251/THA
7/5/2015</t>
  </si>
  <si>
    <t>257
24/8/2015</t>
  </si>
  <si>
    <t xml:space="preserve">947/HSPT
12/7/1993
</t>
  </si>
  <si>
    <t>281/THA
20/5/1995</t>
  </si>
  <si>
    <t>Vũ Hoàng Hợp</t>
  </si>
  <si>
    <t>Xóm 1, thôn Tân An, xã Lộc Hoà, TP NĐ</t>
  </si>
  <si>
    <t>315/THA
4/8/2015</t>
  </si>
  <si>
    <t>259
26/8/2015</t>
  </si>
  <si>
    <t>Đặng Hải Đăng</t>
  </si>
  <si>
    <t>Trần Kim Oanh (Yến)</t>
  </si>
  <si>
    <t>164 Vĩnh Trường, P. Lộc Vượng, TP NĐ</t>
  </si>
  <si>
    <t>225/HSST
21/6/2013</t>
  </si>
  <si>
    <t>266
27/8/2015</t>
  </si>
  <si>
    <t>Trần Bá Mạnh</t>
  </si>
  <si>
    <t>165 Vĩnh Trường, P. Lộc Vượng, TP NĐ</t>
  </si>
  <si>
    <t>22/HSST
28/8/2013</t>
  </si>
  <si>
    <t>140/THA
6/11/2013</t>
  </si>
  <si>
    <t>267
27/8/2015</t>
  </si>
  <si>
    <t>Trần Công Ánh</t>
  </si>
  <si>
    <t>Tức Mạc, P. Lộc Vượng, TP NĐ</t>
  </si>
  <si>
    <t>46/HSST
12/7/1999</t>
  </si>
  <si>
    <t>273/THA
4/10/1999</t>
  </si>
  <si>
    <t>269
27/8/2015</t>
  </si>
  <si>
    <t xml:space="preserve">Hoàng Đình Trường </t>
  </si>
  <si>
    <t>16 Thượng Lỗi, P. Lộc Vượng, TP NĐ</t>
  </si>
  <si>
    <t>693/HSST
11/6/2001</t>
  </si>
  <si>
    <t>140/THA
15/1/2010</t>
  </si>
  <si>
    <t>270
27/8/2015</t>
  </si>
  <si>
    <t>Trịnh Quang Thiều</t>
  </si>
  <si>
    <t>55/74 Điện Biên, P. Lộc Vượng, TP NĐ</t>
  </si>
  <si>
    <t>175/HSST
5/6/2008</t>
  </si>
  <si>
    <t>475/THA
2/8/2008</t>
  </si>
  <si>
    <t>271
27/8/2015</t>
  </si>
  <si>
    <t>Đặng Xuân Hùng</t>
  </si>
  <si>
    <t>Ngõ 71 Thượng Lỗi, P. Lộc Vượng, TP NĐ</t>
  </si>
  <si>
    <t>166/THA
6/5/2002</t>
  </si>
  <si>
    <t>272
27/8/2015</t>
  </si>
  <si>
    <t>Đỗ Xuân Hương</t>
  </si>
  <si>
    <t>Tổ 5 đường Kênh, P. Lộc Vượng, TP NĐ</t>
  </si>
  <si>
    <t>203/THA
9/12/2008</t>
  </si>
  <si>
    <t>273
27/8/2015</t>
  </si>
  <si>
    <t xml:space="preserve">1180/THA
11/1/1999
</t>
  </si>
  <si>
    <t>Trần Đức Hưng</t>
  </si>
  <si>
    <t>Tổ 17 Miền Vĩnh Trường, P. Lộc Vượng, TP NĐ</t>
  </si>
  <si>
    <t>89/HNST
30/3/2010</t>
  </si>
  <si>
    <t>72/THA
6/10/2010</t>
  </si>
  <si>
    <t>275
27/8/2015</t>
  </si>
  <si>
    <t>Ngõ 48 đường Kênh, P. Lộc Vượng, TP NĐ</t>
  </si>
  <si>
    <t>207/THA
12/3/2010</t>
  </si>
  <si>
    <t>277
27/8/2015</t>
  </si>
  <si>
    <t>Nguyễn Thị Thuý Liễu</t>
  </si>
  <si>
    <t>KTT Lò sát sinh, Công ty thương mại Nam Định, P. Lộc Vượng, TP NĐ</t>
  </si>
  <si>
    <t>354/HSPT
21/3/1997</t>
  </si>
  <si>
    <t>57/THA
6/10/2008</t>
  </si>
  <si>
    <t>278
27/8/2015</t>
  </si>
  <si>
    <t>Thôn Vĩnh Trường, P. Lộc Vượng, TP NĐ</t>
  </si>
  <si>
    <t>45/HSPT
16/11/
2001</t>
  </si>
  <si>
    <t>18/THA
6/10/2008</t>
  </si>
  <si>
    <t>280
27/8/2015</t>
  </si>
  <si>
    <t>Vũ Thanh Hải</t>
  </si>
  <si>
    <t>29/39 Tức Mạc, P. Lộc Vượng, TP NĐ</t>
  </si>
  <si>
    <t>245/THA
12/4/2010</t>
  </si>
  <si>
    <t>281
27/8/2015</t>
  </si>
  <si>
    <t>Nguyễn Văn Hưng</t>
  </si>
  <si>
    <t>Trần Mạnh Hùng</t>
  </si>
  <si>
    <t>Lê Xuân Khánh</t>
  </si>
  <si>
    <t>Nguyễn Văn 
Dũng</t>
  </si>
  <si>
    <t>355/HSST
11/9/2008</t>
  </si>
  <si>
    <t>306
04/9/2015</t>
  </si>
  <si>
    <t>Trần Quốc 
Việt
Trần T. Liên</t>
  </si>
  <si>
    <t>Đội 6 xóm Đoài 
I, thôn Mai Xá, 
xã Mỹ Xá, NĐ</t>
  </si>
  <si>
    <t>31/DSPT
14/9/2011</t>
  </si>
  <si>
    <t>307
04/9/2015</t>
  </si>
  <si>
    <t>Đỗ Đình 
Tuất</t>
  </si>
  <si>
    <t>Số 207 Trần Huy Liệu,
 xã Mỹ Xá, NĐ</t>
  </si>
  <si>
    <t>33/THA
4/3/2013</t>
  </si>
  <si>
    <t>309
04/9/2015</t>
  </si>
  <si>
    <t>Trần Thị 
Hợi (Gái)</t>
  </si>
  <si>
    <t>Số 2 Bến Thóc,
P. Trần Hưng
Đạo, TP NĐ</t>
  </si>
  <si>
    <t>3000/
HSST
25/11/
1999</t>
  </si>
  <si>
    <t>311
04/9/2015</t>
  </si>
  <si>
    <t>Đoàn Đình Tuấn</t>
  </si>
  <si>
    <t>Trần Thị Cúc</t>
  </si>
  <si>
    <t>1/82 Lương Thế Vinh, P. Cửa Bắc, TP NĐ</t>
  </si>
  <si>
    <t>345/THA
12/3/2009</t>
  </si>
  <si>
    <t>321
11/9/2015</t>
  </si>
  <si>
    <t>43/HSST
12/5/2011</t>
  </si>
  <si>
    <t>322
11/9/2015</t>
  </si>
  <si>
    <t>32/D4/99 đường Kênh, P. Cửa Bắc, TP NĐ</t>
  </si>
  <si>
    <t>144/HSST
15/5/2014</t>
  </si>
  <si>
    <t>524/THA
24/7/2014</t>
  </si>
  <si>
    <t>323
11/9/2015</t>
  </si>
  <si>
    <t>Nguyễn Thị Liên</t>
  </si>
  <si>
    <t>Số 35 ngõ 99 dãy 5 tổ 22, đường Kênh, P. Cửa Bắc, TP NĐ</t>
  </si>
  <si>
    <t>227/HSPT
15/4/2016</t>
  </si>
  <si>
    <t>292/THA
8/7/2015</t>
  </si>
  <si>
    <t>325
11/9/2015</t>
  </si>
  <si>
    <t>Đàm Ngọc Ánh</t>
  </si>
  <si>
    <t>2/80 tổ 37 Lương Thế Vinh, P. Cửa Bắc, TP NĐ</t>
  </si>
  <si>
    <t>75/HSPT
22/6/2006</t>
  </si>
  <si>
    <t>500/THA
4/8/2006</t>
  </si>
  <si>
    <t>326
11/9/2015</t>
  </si>
  <si>
    <t>96 Lương Thế Vinh, P. Cửa Bắc, TP NĐ</t>
  </si>
  <si>
    <t>380/THA
17/8/2005</t>
  </si>
  <si>
    <t>328
11/9/2015</t>
  </si>
  <si>
    <t>Số 2/99 đường Kênh, P. Cửa Bắc, TP NĐ</t>
  </si>
  <si>
    <t>224/THA
7/1/2013</t>
  </si>
  <si>
    <t>329
11/9/2015</t>
  </si>
  <si>
    <t>Trần Minh Hưng</t>
  </si>
  <si>
    <t>Số 9/110 đường Kênh, P. Cửa Bắc, TP NĐ</t>
  </si>
  <si>
    <t>75/HSPT
21/8/2013</t>
  </si>
  <si>
    <t>188/THA
2/12/2013</t>
  </si>
  <si>
    <t>330
11/9/2015</t>
  </si>
  <si>
    <t>Trần Tất Thành</t>
  </si>
  <si>
    <t>3/16 đường Kênh, P. Cửa Bắc, TP NĐ</t>
  </si>
  <si>
    <t>195/THA
10/2/2015</t>
  </si>
  <si>
    <t>332
11/9/2015</t>
  </si>
  <si>
    <t>Tống Công Cường</t>
  </si>
  <si>
    <t>21/DSST
23/9/2010</t>
  </si>
  <si>
    <t>Vũ Thị Huyên</t>
  </si>
  <si>
    <t>18/102 đường Kênh, P. Cửa Bắc, TP NĐ</t>
  </si>
  <si>
    <t>118/HSST
3/5/2007</t>
  </si>
  <si>
    <t>338
14/9/2015</t>
  </si>
  <si>
    <t>Nguyễn Thu Trang</t>
  </si>
  <si>
    <t>12/190 Lương Thế Vinh, P. Cửa Bắc, TP NĐ</t>
  </si>
  <si>
    <t>457/HSST
5/11/2008</t>
  </si>
  <si>
    <t>471/THA
25/5/2009</t>
  </si>
  <si>
    <t>339
14/9/2015</t>
  </si>
  <si>
    <t>1/86 Điện Biên, P. Cửa Bắc, TP NĐ</t>
  </si>
  <si>
    <t>40/HSST
24/2/2006</t>
  </si>
  <si>
    <t>472/THA
7/7/2006</t>
  </si>
  <si>
    <t>340
14/9/2015</t>
  </si>
  <si>
    <t>20 Điện Biên, P. Cửa Bắc, TP NĐ</t>
  </si>
  <si>
    <t>342/HSST
29/9/2014</t>
  </si>
  <si>
    <t>342
14/9/2015</t>
  </si>
  <si>
    <t>Nguyễn Minh Phòng</t>
  </si>
  <si>
    <t>Số 53 Thành Chung, P. Cửa Bắc, TP NĐ</t>
  </si>
  <si>
    <t>202/HSST
20/6/2007</t>
  </si>
  <si>
    <t>444/THA
7/5/2009</t>
  </si>
  <si>
    <t>343
14/9/2015</t>
  </si>
  <si>
    <t>Trần Đình Hồng</t>
  </si>
  <si>
    <t>68/78 đường Kênh, P. Cửa Bắc, TP NĐ</t>
  </si>
  <si>
    <t>06/HSPT
6/1/2010</t>
  </si>
  <si>
    <t>191/THA
5/3/2010</t>
  </si>
  <si>
    <t>345
14/9/2015</t>
  </si>
  <si>
    <t>Trần Thị Chinh</t>
  </si>
  <si>
    <t>Số 9 khu Quân Nhân, P. Cửa Bắc, TP NĐ</t>
  </si>
  <si>
    <t>128/HSST
20/4/2011</t>
  </si>
  <si>
    <t>346
14/9/2015</t>
  </si>
  <si>
    <t>Ninh Minh Hùng</t>
  </si>
  <si>
    <t>357
15/9/2015</t>
  </si>
  <si>
    <t>49/HSST
10/8/2010</t>
  </si>
  <si>
    <t>Đinh Văn Bắc</t>
  </si>
  <si>
    <t>259/HSST
30/7/2014</t>
  </si>
  <si>
    <t>102/THA
23/10/
2014</t>
  </si>
  <si>
    <t>360
16/9/2015</t>
  </si>
  <si>
    <t>Phùng Văn Bình</t>
  </si>
  <si>
    <t>35/HSST
20/11/
2007</t>
  </si>
  <si>
    <t>292/THA 
10/3/2008</t>
  </si>
  <si>
    <t>363
16/9/2015</t>
  </si>
  <si>
    <t>47/HSST
9/7/2014</t>
  </si>
  <si>
    <t>113/THA
12/11/
2014</t>
  </si>
  <si>
    <t>364
16/9/2015</t>
  </si>
  <si>
    <t>Nguyễn Thị Hồng Hải</t>
  </si>
  <si>
    <t>362/HSST
25/9/2013</t>
  </si>
  <si>
    <t>147/THA
19/11/
2013</t>
  </si>
  <si>
    <t>366
16/9/2015</t>
  </si>
  <si>
    <t>Số 72 Giải Phóng, P. Trường Thi, TP NĐ</t>
  </si>
  <si>
    <t>394
17/9/2015</t>
  </si>
  <si>
    <t>Nguyễn Phạm Hường</t>
  </si>
  <si>
    <t>120 Điện Biên, P. Cửa Bắc, TP NĐ</t>
  </si>
  <si>
    <t>208/THA
16/1/2008</t>
  </si>
  <si>
    <t>401
18/9/2015</t>
  </si>
  <si>
    <t>Bùi Ngọc Cường</t>
  </si>
  <si>
    <t>Đường Làng Kênh, P. Cửa Bắc, TP NĐ</t>
  </si>
  <si>
    <t>26/HSST
1/7/2010</t>
  </si>
  <si>
    <t>402
18/9/2015</t>
  </si>
  <si>
    <t>Lưu Văn Thọ</t>
  </si>
  <si>
    <t>Đệ Tứ, P. Lộc Hạ, TP NĐ</t>
  </si>
  <si>
    <t>591
1/12/2004</t>
  </si>
  <si>
    <t>Nguyễn Trường Sơn</t>
  </si>
  <si>
    <t>Tổ 9 Phù Nghĩa, P. Lộc Hạ, TP NĐ</t>
  </si>
  <si>
    <t>Bùi Xuân Khánh</t>
  </si>
  <si>
    <t>150/HSST
27/5/2010</t>
  </si>
  <si>
    <t>408
2/8/2010</t>
  </si>
  <si>
    <t>443
22/9/2015</t>
  </si>
  <si>
    <t>Lê Trường Sơn</t>
  </si>
  <si>
    <t xml:space="preserve"> Tổ 3 Đệ Tứ, P. Lộc Hạ, TP NĐ</t>
  </si>
  <si>
    <t>141/HSST
14/5/2014</t>
  </si>
  <si>
    <t>531
24/7/2014</t>
  </si>
  <si>
    <t>444
22/9/2015</t>
  </si>
  <si>
    <t>Nguyễn Quang Phúc</t>
  </si>
  <si>
    <t>425 đường Thái Bình, P. Lộc Hạ, TP NĐ</t>
  </si>
  <si>
    <t>190
3/2/2015</t>
  </si>
  <si>
    <t>445
22/9/2015</t>
  </si>
  <si>
    <t>Nguyễn Hoàng Vũ</t>
  </si>
  <si>
    <t>Tổ 11 Liên Hà 1 P. Lộc Hạ, TP NĐ</t>
  </si>
  <si>
    <t>160A/PT
7/12/2011</t>
  </si>
  <si>
    <t>398
7/8/2012</t>
  </si>
  <si>
    <t>447
22/9/2015</t>
  </si>
  <si>
    <t>Tổ 4 Đông Mạc, P. Lộc Hạ, TP NĐ</t>
  </si>
  <si>
    <t>Tổ 8 Phù Nghĩa, P. Lộc Hạ, TP NĐ</t>
  </si>
  <si>
    <t>Trần Hải Nam</t>
  </si>
  <si>
    <t>142/HSST
29/6/2012</t>
  </si>
  <si>
    <t>300
20/2/2014</t>
  </si>
  <si>
    <t>452
22/9/2015</t>
  </si>
  <si>
    <t>Phùng Văn Hùng</t>
  </si>
  <si>
    <t>81B Đông Y. P. Lộc Hạ, TP NĐ</t>
  </si>
  <si>
    <t>218
7/1/2013</t>
  </si>
  <si>
    <t>453
22/9/2015</t>
  </si>
  <si>
    <t>Mai Minh Tiến</t>
  </si>
  <si>
    <t>Tổ 10 Liên Hà 1, P. Lộc Hạ, TP NĐ</t>
  </si>
  <si>
    <t>137/HNST
29/6/2009</t>
  </si>
  <si>
    <t>182
2/4/2010</t>
  </si>
  <si>
    <t>455
22/9/2015</t>
  </si>
  <si>
    <t>Vũ Quang Tú</t>
  </si>
  <si>
    <t>Liên Hà 2, P. Lộc Hạ, TP NĐ</t>
  </si>
  <si>
    <t>86/HSST
11/3/2005</t>
  </si>
  <si>
    <t>456
22/9/2015</t>
  </si>
  <si>
    <t>Tổ 14 Bãi Vạn Hà, P. Lộc Hạ, TP NĐ</t>
  </si>
  <si>
    <t>86/HSPT
25/9/2013</t>
  </si>
  <si>
    <t>362
19/5/2014</t>
  </si>
  <si>
    <t>Hoàng Đức Hiệp</t>
  </si>
  <si>
    <t>Tổ 14 đường Thái Bình, P. Lộc Hạ, TP NĐ</t>
  </si>
  <si>
    <t>68/HSST
25/3/2010</t>
  </si>
  <si>
    <t>289
23/6/2015</t>
  </si>
  <si>
    <t>460
22/9/2015</t>
  </si>
  <si>
    <t>Hoàng Phi Hải</t>
  </si>
  <si>
    <t>290
23/6/2015</t>
  </si>
  <si>
    <t>461
22/9/2015</t>
  </si>
  <si>
    <t>Trần Mạnh Long</t>
  </si>
  <si>
    <t>66I Ô 18, P. Hạ Long, TP NĐ</t>
  </si>
  <si>
    <t>25/HNPT
1/11/2007</t>
  </si>
  <si>
    <t>464
23/9/2015</t>
  </si>
  <si>
    <t>Hoàng Văn Dũng</t>
  </si>
  <si>
    <t>Trương Văn Tuấn</t>
  </si>
  <si>
    <t>54H Ô 17, P. Hạ Long, TP NĐ</t>
  </si>
  <si>
    <t>339
19/7/2005</t>
  </si>
  <si>
    <t>468
23/9/2015</t>
  </si>
  <si>
    <t>Phạm Minh Thi</t>
  </si>
  <si>
    <t>28M2 Ô 18, P. Hạ Long, TP NĐ</t>
  </si>
  <si>
    <t>44/HSST
13/2/1998</t>
  </si>
  <si>
    <t>867
4/4/1998</t>
  </si>
  <si>
    <t>469
23/9/2015</t>
  </si>
  <si>
    <t>470
23/9/2015</t>
  </si>
  <si>
    <t>17/581 Trường Chinh, P. Hạ Long, TP NĐ</t>
  </si>
  <si>
    <t>Trần Thanh Tùng</t>
  </si>
  <si>
    <t>24Đ Ô 19, P. Hạ Long, TP NĐ</t>
  </si>
  <si>
    <t>08/HSPT
16/9/2009</t>
  </si>
  <si>
    <t>Phạm Trường Giang</t>
  </si>
  <si>
    <t>Số 8 tổ 76 Phù Nghĩa, P. Hạ Long, TP NĐ</t>
  </si>
  <si>
    <t>20/HSST
18/2/2008</t>
  </si>
  <si>
    <t>311
7/4/2008</t>
  </si>
  <si>
    <t>475
23/9/2015</t>
  </si>
  <si>
    <t>Phạm Văn Hải</t>
  </si>
  <si>
    <t>Trần Thị Hồng</t>
  </si>
  <si>
    <t>Vũ Đình Hoan</t>
  </si>
  <si>
    <t>502
24/9/2015</t>
  </si>
  <si>
    <t>Phùng Văn Việt</t>
  </si>
  <si>
    <t>4/23 Quang Trung, P. Bà Triêu, TP NĐ</t>
  </si>
  <si>
    <t>508
24/9/2015</t>
  </si>
  <si>
    <t>Ninh Kim Phụng</t>
  </si>
  <si>
    <t>Trần Quang Thanh</t>
  </si>
  <si>
    <t>11a Bắc Trần Đăng Ninh, P. Cửa Bắc, TP NĐ</t>
  </si>
  <si>
    <t>511
24/9/2015</t>
  </si>
  <si>
    <t>Cồ Ngọc Định</t>
  </si>
  <si>
    <t>102 Điện Biên, P. Cửa Bắc, TP NĐ</t>
  </si>
  <si>
    <t>28/HSST
24/3/2015</t>
  </si>
  <si>
    <t>513
24/9/2015</t>
  </si>
  <si>
    <t>Vũ Thị Thu Hằng</t>
  </si>
  <si>
    <t>38/214 Điện Biên, P. Cửa Bắc, TP NĐ</t>
  </si>
  <si>
    <t>13/HSPT
5/3/2013</t>
  </si>
  <si>
    <t>518
24/9/2015</t>
  </si>
  <si>
    <t>Phạm Anh Đức</t>
  </si>
  <si>
    <t>520
24/9/2015</t>
  </si>
  <si>
    <t>Vũ Ngọc Đông</t>
  </si>
  <si>
    <t>435
5/9/2005</t>
  </si>
  <si>
    <t>527
24/9/2015</t>
  </si>
  <si>
    <t>Nguyễn Văn Chương</t>
  </si>
  <si>
    <t>Số 2 Ngõ Phủ, P. Nguyễn Du, TP NĐ</t>
  </si>
  <si>
    <t>201/HSST
12/6/2013</t>
  </si>
  <si>
    <t>530
24/9/2015</t>
  </si>
  <si>
    <t>Nguyễn Văn Tảng</t>
  </si>
  <si>
    <t>238/HSPT
24/5/1999</t>
  </si>
  <si>
    <t>1441
4/10/1999</t>
  </si>
  <si>
    <t>Nguyễn Quốc Trí</t>
  </si>
  <si>
    <t>45D tổ 6 ngõ 10 Nam Ô 17, P. Hạ Long, TP NĐ</t>
  </si>
  <si>
    <t>497/HSPT
29/7/2008</t>
  </si>
  <si>
    <t>262
8/1/2014</t>
  </si>
  <si>
    <t>Lê Quang Tiến</t>
  </si>
  <si>
    <t>50B ngõ 703 Trường Chinh, P. Hạ Long, TP NĐ</t>
  </si>
  <si>
    <t>538
25/9/2015</t>
  </si>
  <si>
    <t>Trịnh Tuấn Anh</t>
  </si>
  <si>
    <t>175 Trường Chinh, P. Hạ Long, TP NĐ</t>
  </si>
  <si>
    <t>90
2/11/2010</t>
  </si>
  <si>
    <t>541
25/9/2015</t>
  </si>
  <si>
    <t>Đỗ Thị Dung</t>
  </si>
  <si>
    <t>62H Ô 17, P. Hạ Long, TP NĐ</t>
  </si>
  <si>
    <t>53/HSST
4/4/2002</t>
  </si>
  <si>
    <t>342
2/6/2010</t>
  </si>
  <si>
    <t>542
25/9/2015</t>
  </si>
  <si>
    <t>Lưu Mạnh Hà</t>
  </si>
  <si>
    <t>201/703 Trường Chinh, P. Hạ Long, TP NĐ</t>
  </si>
  <si>
    <t>372
16/7/2012</t>
  </si>
  <si>
    <t>543
25/9/2015</t>
  </si>
  <si>
    <t>Nguyễn Tuấn Anh (Tuấn)</t>
  </si>
  <si>
    <t>Số nhà 14A tập thể Bột dinh dưỡng, P. Hạ Long, TP NĐ</t>
  </si>
  <si>
    <t>22/HSPT
1/2/2013</t>
  </si>
  <si>
    <t>444
30/7/2013</t>
  </si>
  <si>
    <t>544
25/9/2015</t>
  </si>
  <si>
    <t>Nguyễn Sơn Hải</t>
  </si>
  <si>
    <t>Số 5 đường Thanh Bình, P. Hạ Long, TP NĐ</t>
  </si>
  <si>
    <t>51/HSPT
1/2/2013</t>
  </si>
  <si>
    <t>299
10/4/2013</t>
  </si>
  <si>
    <t>545
25/9/2015</t>
  </si>
  <si>
    <t>Đặng Hoàng Lân</t>
  </si>
  <si>
    <t>143D Ô 17, P. Hạ Long, TP NĐ</t>
  </si>
  <si>
    <t>758/HSPT
27/7/2011</t>
  </si>
  <si>
    <t>71
7/11/2011</t>
  </si>
  <si>
    <t>547
25/9/2015</t>
  </si>
  <si>
    <t>Trần Thị Hương</t>
  </si>
  <si>
    <t>80 A Khu lắp ghếp Nam Ô 17, P. Hạ Long, TP NĐ</t>
  </si>
  <si>
    <t>623/HSPT
21/5/2007</t>
  </si>
  <si>
    <t>346
7/5/2013</t>
  </si>
  <si>
    <t>549
25/9/2015</t>
  </si>
  <si>
    <t>102/HSST
21/5/2014</t>
  </si>
  <si>
    <t>539
24/7/2014</t>
  </si>
  <si>
    <t>550
25/9/2015</t>
  </si>
  <si>
    <t>Lê Danh Tiến</t>
  </si>
  <si>
    <t>Số 9E tập thể thực phẩm nông sản, P. Hạ Long, TP NĐ</t>
  </si>
  <si>
    <t>103/HNST
16/5/2011</t>
  </si>
  <si>
    <t>332
17/6/2011</t>
  </si>
  <si>
    <t>551
25/9/2015</t>
  </si>
  <si>
    <t>Nguyễn Văn Túc</t>
  </si>
  <si>
    <t>Số nhà 3N Ô 19 P. Hạ Long, TP NĐ</t>
  </si>
  <si>
    <t>41/HSST
30/9/2010</t>
  </si>
  <si>
    <t>349
26/6/2012</t>
  </si>
  <si>
    <t>552
25/9/2015</t>
  </si>
  <si>
    <t>Cù Thị Thanh</t>
  </si>
  <si>
    <t>Sô 21K Ô 18, P. Hạ Long, TP NĐ</t>
  </si>
  <si>
    <t>24/DSPT
13/6/2014</t>
  </si>
  <si>
    <t>49
15/7/2014</t>
  </si>
  <si>
    <t>553
25/9/2015</t>
  </si>
  <si>
    <t>554
25/9/2015</t>
  </si>
  <si>
    <t>9/417 Trần Hưng Đạo, P. Bà Triệu, TP NĐ</t>
  </si>
  <si>
    <t>21/HNPT
6/9/2010</t>
  </si>
  <si>
    <t>50
6/10/2010</t>
  </si>
  <si>
    <t>Lê Dương Tùng</t>
  </si>
  <si>
    <t>72/97 Trường Chinh, P. Bà Triệu, TP NĐ</t>
  </si>
  <si>
    <t>210/HSST
1/7/2014</t>
  </si>
  <si>
    <t>569
15/8/2014</t>
  </si>
  <si>
    <t>562
28/9/2015</t>
  </si>
  <si>
    <t>Vũ Hữu Long</t>
  </si>
  <si>
    <t>99 Bà Triệu, P. Bà Triệu, TP NĐ</t>
  </si>
  <si>
    <t>248/HSST
4/11/2009</t>
  </si>
  <si>
    <t>438
2/8/2010</t>
  </si>
  <si>
    <t>563
28/9/2015</t>
  </si>
  <si>
    <t>68/HSPT
7/7/2013</t>
  </si>
  <si>
    <t>24
3/10/2011</t>
  </si>
  <si>
    <t>564
28/9/2015</t>
  </si>
  <si>
    <t>Nguyễn Thị Hoàn</t>
  </si>
  <si>
    <t>201 Hai Bà Trưng, P. Bà Triệu, TP NĐ</t>
  </si>
  <si>
    <t>93/HSST
12/5/2000</t>
  </si>
  <si>
    <t>456
5/9/2005</t>
  </si>
  <si>
    <t>565
28/9/2015</t>
  </si>
  <si>
    <t>Nguyễn Quốc Cường</t>
  </si>
  <si>
    <t>230 Trần Hưng Đạo, P. Bà Triệu, TP NĐ</t>
  </si>
  <si>
    <t>127/HSST
5/11/2009</t>
  </si>
  <si>
    <t>206
12/3/2010</t>
  </si>
  <si>
    <t>566
28/9/2015</t>
  </si>
  <si>
    <t>Dương Đức Nam</t>
  </si>
  <si>
    <t>Đỗ Tất Dũng</t>
  </si>
  <si>
    <t>3/54 Quang Trung, P. Bà Triệu, TP NĐ</t>
  </si>
  <si>
    <t>Nguyễn Thị Huệ</t>
  </si>
  <si>
    <t>280 Hoàng Văn Thụ, P. Bà Triệu, TP NĐ</t>
  </si>
  <si>
    <t>152/HSST
30/6/2010</t>
  </si>
  <si>
    <t>314
16/4/2013</t>
  </si>
  <si>
    <t>572
28/9/2015</t>
  </si>
  <si>
    <t>62B Thành Chung, P. Bà Triệu, TP NĐ</t>
  </si>
  <si>
    <t>573
28/9/2015</t>
  </si>
  <si>
    <t>Phạm Ngọc Tú</t>
  </si>
  <si>
    <t>70 Lý Thường Kiệt, P. Bà Triệu, TP NĐ</t>
  </si>
  <si>
    <t>371
17/8/2005</t>
  </si>
  <si>
    <t>576
28/9/2015</t>
  </si>
  <si>
    <t>Trần Mạnh Chung</t>
  </si>
  <si>
    <t>103/97 Trường Chinh, P. Bà Triệu, TP NĐ</t>
  </si>
  <si>
    <t>1205
18/1/1999</t>
  </si>
  <si>
    <t>577
28/9/2015</t>
  </si>
  <si>
    <t>Nguyễn Văn Định</t>
  </si>
  <si>
    <t>93/97 Trường Chinh, P. Bà Triệu, TP NĐ</t>
  </si>
  <si>
    <t>1214/37
2/3/1999</t>
  </si>
  <si>
    <t>579
28/9/2015</t>
  </si>
  <si>
    <t>Phạm Văn Định</t>
  </si>
  <si>
    <t>91 Hàng Đồng, P. Bà Triệu, TP NĐ</t>
  </si>
  <si>
    <t>05
3/10/2014</t>
  </si>
  <si>
    <t>580
28/9/2015</t>
  </si>
  <si>
    <t>Nguyễn Mạnh Lân</t>
  </si>
  <si>
    <t>Số 7I khu lao động, P. Quang Trung, TP NĐ</t>
  </si>
  <si>
    <t>Trần Gia
 Lượng</t>
  </si>
  <si>
    <t>Số 1K Hoàng Văn Thụ, P. Quang Trung, TP NĐ</t>
  </si>
  <si>
    <t>236/HSST
26/7/2010</t>
  </si>
  <si>
    <t>45
6/10/2010</t>
  </si>
  <si>
    <t>Trần Đức Lưu</t>
  </si>
  <si>
    <t>504 Trần Hưng Đạo, P. Quang Trung, TP NĐ</t>
  </si>
  <si>
    <t>5/KDTMST
24/1/2014</t>
  </si>
  <si>
    <t>27
22/4/2014</t>
  </si>
  <si>
    <t>585
28/9/2015</t>
  </si>
  <si>
    <t>192/HSPT
22/4/2014</t>
  </si>
  <si>
    <t>563
11/8/2014</t>
  </si>
  <si>
    <t>587
28/9/2015</t>
  </si>
  <si>
    <t>Lê Thị Hồng Vân</t>
  </si>
  <si>
    <t>207 Trường Chinh, P. Quang Trung, TP NĐ</t>
  </si>
  <si>
    <t>62/HSST
13/3/2013</t>
  </si>
  <si>
    <t>589
28/9/2015</t>
  </si>
  <si>
    <t>Trần Thế Hà</t>
  </si>
  <si>
    <t>16/32/90 Mạc Thị Bưởi, P. Thống Nhất, TP NĐ</t>
  </si>
  <si>
    <t>09/HSST
16/1/2012</t>
  </si>
  <si>
    <t>311
4/5/2012</t>
  </si>
  <si>
    <t>Trần Lưu Phúc</t>
  </si>
  <si>
    <t>93 Hàng Tiện, P. Quang Trung, TP NĐ</t>
  </si>
  <si>
    <t>Công ty TNHH Tam Lực</t>
  </si>
  <si>
    <t>205/HSST
5/10/1999</t>
  </si>
  <si>
    <t>375
17/8/2005</t>
  </si>
  <si>
    <t>594
28/9/2015</t>
  </si>
  <si>
    <t>Công ty cổ phần xây dựng Chung Đô</t>
  </si>
  <si>
    <t>517 Trần Nhân Tông, P. Phan Đình Phùng, TP NĐ</t>
  </si>
  <si>
    <t>01/KDTM
8/8/2011</t>
  </si>
  <si>
    <t>01
8/10/2012</t>
  </si>
  <si>
    <t>598
28/9/2015</t>
  </si>
  <si>
    <t>Đào Văn Thuận</t>
  </si>
  <si>
    <t>Số 4 Nguyễn Văn Tố, P. Phan Đình Phùng, TP NĐ</t>
  </si>
  <si>
    <t>132/HSST
9/5/2014</t>
  </si>
  <si>
    <t>487
17/6/2014</t>
  </si>
  <si>
    <t>599
28/9/2015</t>
  </si>
  <si>
    <t>Ngô Thị Thi (Bắc)</t>
  </si>
  <si>
    <t>3/11 Phan Đình Phùng, P. Phan Đình Phùng, TP NĐ</t>
  </si>
  <si>
    <t>69/HSST
6/7/2011</t>
  </si>
  <si>
    <t>208
7/1/2013</t>
  </si>
  <si>
    <t>602
28/9/2015</t>
  </si>
  <si>
    <t>Nguyễn Văn Yên</t>
  </si>
  <si>
    <t>14/53 Nguyễn Văn Tố, P. Phan Đình Phùng, TP NĐ</t>
  </si>
  <si>
    <t>27/HSST
15/3/2011</t>
  </si>
  <si>
    <t>435
23/5/2014</t>
  </si>
  <si>
    <t>603
28/9/2015</t>
  </si>
  <si>
    <t>Phạm Anh Vũ</t>
  </si>
  <si>
    <t>03 Nguyễn Thiện Thuật, P. Phan Đình Phùng, TP NĐ</t>
  </si>
  <si>
    <t>136/HSST
12/5/2014</t>
  </si>
  <si>
    <t>550
24/7/2014</t>
  </si>
  <si>
    <t>604
28/9/2015</t>
  </si>
  <si>
    <t>Nguyễn Mạnh Cường</t>
  </si>
  <si>
    <t>37 Hoàng Văn Thụ, P. Phan Đình Phùng, TP NĐ</t>
  </si>
  <si>
    <t>217/HSST
3/10/2014</t>
  </si>
  <si>
    <t>570
15/8/2014</t>
  </si>
  <si>
    <t>605
28/9/2015</t>
  </si>
  <si>
    <t>Nguyễn Quốc Hưng</t>
  </si>
  <si>
    <t>150 Hoàng Văn Thụ, P. Phan Đình Phùng, TP NĐ</t>
  </si>
  <si>
    <t>385
15/5/2006</t>
  </si>
  <si>
    <t>Trương Xuân Thắng</t>
  </si>
  <si>
    <t>129 Nguyễn Trãi, P. Phan Đình Phùng, TP NĐ</t>
  </si>
  <si>
    <t>242/HSST
22/7/2014</t>
  </si>
  <si>
    <t>608
28/9/2015</t>
  </si>
  <si>
    <t>Ngô Văn Cường</t>
  </si>
  <si>
    <t>86 Hoàng Văn Thụ, P. Phan Đình Phùng, TP NĐ</t>
  </si>
  <si>
    <t>87/HSST
31/3/2013</t>
  </si>
  <si>
    <t>610
28/9/2015</t>
  </si>
  <si>
    <t>344/HSPT
18/3/1997</t>
  </si>
  <si>
    <t>611
28/9/2015</t>
  </si>
  <si>
    <t>Lê Quốc Huy</t>
  </si>
  <si>
    <t>Đặng Công Thành</t>
  </si>
  <si>
    <t>316 Trần Hưng Đạo, P. Bà Triệu, TP NĐ</t>
  </si>
  <si>
    <t>202
7/1/2013</t>
  </si>
  <si>
    <t>615
29/9/2015</t>
  </si>
  <si>
    <t>Nguyễn Việt Trung</t>
  </si>
  <si>
    <t>Số 5 Nguyễn Văn Tố, P. Phan Đình Phùng, NĐ</t>
  </si>
  <si>
    <t>102/HSST
25/8/2015</t>
  </si>
  <si>
    <t>148 Hoàng Văn Thụ, P. Phan Đình Phùng, NĐ</t>
  </si>
  <si>
    <t>82/HSST
14/7/2015</t>
  </si>
  <si>
    <t>Trần Mạnh Tiến</t>
  </si>
  <si>
    <t>41/HSPT
18/5/2015</t>
  </si>
  <si>
    <t>17
8/10/2015</t>
  </si>
  <si>
    <t>Nguyễn Văn Quân</t>
  </si>
  <si>
    <t>18
8/10/2015</t>
  </si>
  <si>
    <t>Trần Xuân Hải</t>
  </si>
  <si>
    <t>Tổ 5 khu Đông Mạc, P. Lộc Hạ, NĐ</t>
  </si>
  <si>
    <t>03
2/10/2015</t>
  </si>
  <si>
    <t>Vũ Quốc Hưng</t>
  </si>
  <si>
    <t>Mai Thị Hạnh</t>
  </si>
  <si>
    <t>Ngõ 53 Tô Hiến Thành, Mỹ Trọng, Mỹ Xã, NĐ</t>
  </si>
  <si>
    <t>144/HSST
30/9/2015</t>
  </si>
  <si>
    <t>Xóm C thôn Phúc Trọng, Mỹ Xá, NĐ</t>
  </si>
  <si>
    <t>Nguyễn Tiến Dũng</t>
  </si>
  <si>
    <t>34/HSST
08/9/2015</t>
  </si>
  <si>
    <t>Nguyễn Thanh Sơn</t>
  </si>
  <si>
    <t>Số 10B Ngõ Văn Nhân, P. Trần HƯng Đạo, NĐ</t>
  </si>
  <si>
    <t>Số 4A Ngõ Văn Nhân, P. Trần HƯng Đạo, NĐ</t>
  </si>
  <si>
    <t>CHV Vân</t>
  </si>
  <si>
    <t>CHV Duy</t>
  </si>
  <si>
    <t>CHV Chanh</t>
  </si>
  <si>
    <t>CHV Quân</t>
  </si>
  <si>
    <t>Điểm a
Khoản 1 
Điều 44 a</t>
  </si>
  <si>
    <t>95/QĐTHA
22/9/2015</t>
  </si>
  <si>
    <t>Xóm Thanh Tân -
Xã Giao Thanh</t>
  </si>
  <si>
    <t>10/HSST
28/1/2016</t>
  </si>
  <si>
    <t>166/QĐTHA
9/3/2016</t>
  </si>
  <si>
    <t>Phạt 3.000</t>
  </si>
  <si>
    <t>20/QĐTHA
1/4/2016</t>
  </si>
  <si>
    <t>170/QĐTHA
9/3/2016</t>
  </si>
  <si>
    <t>21/QĐTHA
1/4/2016</t>
  </si>
  <si>
    <t>303/HSPT
30/12/2015</t>
  </si>
  <si>
    <t>185/QĐTHA
12/4/2016</t>
  </si>
  <si>
    <t>Phạt 18.190</t>
  </si>
  <si>
    <t>23/QĐTHA
27/4/2016</t>
  </si>
  <si>
    <t xml:space="preserve">Án phí HS: 200
Án phí DS:200
Truy thu: 2.180
</t>
  </si>
  <si>
    <t>29/QĐTHA
16/6/2016</t>
  </si>
  <si>
    <t>Lê Đức Song</t>
  </si>
  <si>
    <t>Mai Anh Phong</t>
  </si>
  <si>
    <t>Vũ Văn Phú</t>
  </si>
  <si>
    <t>29/02.7.2015 cña TAND H¶i HËu</t>
  </si>
  <si>
    <t>thanh to¸n nî 12705</t>
  </si>
  <si>
    <t>30/02.7.2015 cña TAND H¶i HËu</t>
  </si>
  <si>
    <t>thanh to¸n nî 11699</t>
  </si>
  <si>
    <t>05/3.2.2015 cña TAND H¶i HËu</t>
  </si>
  <si>
    <t>thanh to¸n nî 344477</t>
  </si>
  <si>
    <t>48/17.10.2015 cña TAND H¶i HËu</t>
  </si>
  <si>
    <t>thanh to¸n nî 139.806</t>
  </si>
  <si>
    <t>27/02.7.2015 cña TAND H¶i HËu</t>
  </si>
  <si>
    <t>thanh to¸n nî 66620</t>
  </si>
  <si>
    <t>thanh to¸n nî 70195</t>
  </si>
  <si>
    <t>thanh to¸n nî 31.939</t>
  </si>
  <si>
    <t>thanh to¸n nî 64.996</t>
  </si>
  <si>
    <t>39/DSST-21,8,2015</t>
  </si>
  <si>
    <t>03/14,10,2015</t>
  </si>
  <si>
    <t>Án phí DS: 3,250</t>
  </si>
  <si>
    <t>24/27/6/2016</t>
  </si>
  <si>
    <t>19/4,5,2016</t>
  </si>
  <si>
    <t>Phạm Thị THắm</t>
  </si>
  <si>
    <t>Phạt SCQ</t>
  </si>
  <si>
    <t>177/HSST/
28/10/2015</t>
  </si>
  <si>
    <t>Nguyễn Thế Dũng</t>
  </si>
  <si>
    <t>Phố Bến, Mỹ Tân</t>
  </si>
  <si>
    <t>31/QĐ-
28/01/2016</t>
  </si>
  <si>
    <t>Lê thị Yến</t>
  </si>
  <si>
    <t>Lang Xá, Mỹ Tiến</t>
  </si>
  <si>
    <t>17/HSST/
06/4/2015</t>
  </si>
  <si>
    <t>05/QĐ_TĐ
28/01/2016</t>
  </si>
  <si>
    <t>Phạm Ngọc Toán</t>
  </si>
  <si>
    <t>Tổ11, TT. Nam Giang</t>
  </si>
  <si>
    <t>31(15/11/2011)</t>
  </si>
  <si>
    <t>AP+TP: 3.400</t>
  </si>
  <si>
    <t>Phạm Văn Kiên</t>
  </si>
  <si>
    <t>Tổ 12, TT. Nam Giang</t>
  </si>
  <si>
    <t>AP+TP: 3.200</t>
  </si>
  <si>
    <t>Xóm 1, xã nghĩa An</t>
  </si>
  <si>
    <t>AP+TP: 5.200</t>
  </si>
  <si>
    <t>Đoàn Văn Dương</t>
  </si>
  <si>
    <t>47/HSST(14/9/2012)</t>
  </si>
  <si>
    <t>TP: 4.700</t>
  </si>
  <si>
    <t>TP: 4.500</t>
  </si>
  <si>
    <t>Thôn Đồng Côi, TT.Nam Giang</t>
  </si>
  <si>
    <t>Thôn Nhì, TT.Nam Giang</t>
  </si>
  <si>
    <t>98(22/3/2010)</t>
  </si>
  <si>
    <t>AP:2.828</t>
  </si>
  <si>
    <t>Phạm Văn Thái</t>
  </si>
  <si>
    <t>AP: 1.775</t>
  </si>
  <si>
    <t>Tổ 17, TT.Nam Giang</t>
  </si>
  <si>
    <t>106(5/3/2013)</t>
  </si>
  <si>
    <t>AP: 1.171</t>
  </si>
  <si>
    <t>AP: 271</t>
  </si>
  <si>
    <t>Nguyễn Thị Thơm</t>
  </si>
  <si>
    <t>Xóm 4, xã Hồng Quang</t>
  </si>
  <si>
    <t>147(16/6/2010)</t>
  </si>
  <si>
    <t>149(16/6/2010)</t>
  </si>
  <si>
    <t>06/DSST(24/8/2010)</t>
  </si>
  <si>
    <t>35(10/10/2013)</t>
  </si>
  <si>
    <t>Nguyễn Tài Đủ</t>
  </si>
  <si>
    <t>189(12/7/2012)</t>
  </si>
  <si>
    <t>AP+TP: 5.110</t>
  </si>
  <si>
    <t>Nguyễn Trọng Hậu</t>
  </si>
  <si>
    <t>Xóm 5, xã Nghĩa An</t>
  </si>
  <si>
    <t>107(11/4/2011)</t>
  </si>
  <si>
    <t>AP: 4.843</t>
  </si>
  <si>
    <t>Nguyễn Thị Nga</t>
  </si>
  <si>
    <t>Tổ 9, TT.Nam Giang</t>
  </si>
  <si>
    <t>Đoàn Văn Sê</t>
  </si>
  <si>
    <t>Thôn Nhất, TT.Nam Giang</t>
  </si>
  <si>
    <t>Thôn Rót, xã Bình Minh</t>
  </si>
  <si>
    <t>Trần Văn Thanh</t>
  </si>
  <si>
    <t>AP+TP 6.050</t>
  </si>
  <si>
    <t>Đoàn Văn Thành</t>
  </si>
  <si>
    <t>Thôn Thụ Tung, xã Nam Hùng</t>
  </si>
  <si>
    <t>Vũ Đăng Khoa</t>
  </si>
  <si>
    <t>Thôn Bải Dương, xã Nam Dương</t>
  </si>
  <si>
    <t>AP+TTP 5.050</t>
  </si>
  <si>
    <t>TP: 4.200</t>
  </si>
  <si>
    <t>Trần Văn Trường</t>
  </si>
  <si>
    <t>Tổ 7, TT.Nam Giang</t>
  </si>
  <si>
    <t>Tổ 6, TT.Nam Giang</t>
  </si>
  <si>
    <t>TP: 20.000</t>
  </si>
  <si>
    <t>TP: 7.000</t>
  </si>
  <si>
    <t>Trần Văn Quang</t>
  </si>
  <si>
    <t>Đoàn Văn Vượng</t>
  </si>
  <si>
    <t>Vũ Văn Huy</t>
  </si>
  <si>
    <t>Nguyễn Tài Hải</t>
  </si>
  <si>
    <t>232(01/04/2016)</t>
  </si>
  <si>
    <t>Ap: 200</t>
  </si>
  <si>
    <t>Phan Văn Công</t>
  </si>
  <si>
    <t>358(17/06/2016)</t>
  </si>
  <si>
    <t>Nguyễn Văn Thái</t>
  </si>
  <si>
    <t>264(06/05/2016)</t>
  </si>
  <si>
    <t>Nguyễn Tiến Đạt</t>
  </si>
  <si>
    <t>Tổ 20, TT.Nam Giang</t>
  </si>
  <si>
    <t>272(18/05/2016)</t>
  </si>
  <si>
    <t>Ap +TT: 5.200</t>
  </si>
  <si>
    <t>Thôn Nam Hà, xã Tân Thịnh</t>
  </si>
  <si>
    <t>Thôn Cổ Ra, xã Nam Hùng</t>
  </si>
  <si>
    <t>02/HNGD(13/1/2012)</t>
  </si>
  <si>
    <t>103(16/3/2012)</t>
  </si>
  <si>
    <t>Phạm Thị Tằm</t>
  </si>
  <si>
    <t>AP: 2.100</t>
  </si>
  <si>
    <t>Khổng Văn Hiệu</t>
  </si>
  <si>
    <t>Thôn Hạ Lao, xã Nam Thanh</t>
  </si>
  <si>
    <t>07/HSST(26/3/2013)</t>
  </si>
  <si>
    <t>156(13/5/2013)</t>
  </si>
  <si>
    <t>TP: 5.190</t>
  </si>
  <si>
    <t>Nguyễn Văn Toàn</t>
  </si>
  <si>
    <t>Thôn Thượng Đồng, xã Đồng Sơn</t>
  </si>
  <si>
    <t>44/HSST(11/9/2013)</t>
  </si>
  <si>
    <t>71(18/11/2013)</t>
  </si>
  <si>
    <t>Đinh Đức Cảnh</t>
  </si>
  <si>
    <t>Tân Giang, xã Nam Thanh</t>
  </si>
  <si>
    <t>221/HSST(12/11/1998)</t>
  </si>
  <si>
    <t>156(10/3/1999)</t>
  </si>
  <si>
    <t>Vũ Văn Phương</t>
  </si>
  <si>
    <t>Xóm 9, xã Đồng Sơn</t>
  </si>
  <si>
    <t>40/HSST(17/7/2012)</t>
  </si>
  <si>
    <t>13(12/10/2012)</t>
  </si>
  <si>
    <t>TP: 5.058</t>
  </si>
  <si>
    <t>Phùng Minh Úy</t>
  </si>
  <si>
    <t>Đội 6, xã Nam Thắng</t>
  </si>
  <si>
    <t>31/HSST(26/3/2012)</t>
  </si>
  <si>
    <t>183(26/6/2012)</t>
  </si>
  <si>
    <t>Nguyễn Văn Đảm</t>
  </si>
  <si>
    <t>Thôn Giao Cù Thượng, xã Đồng Sơn</t>
  </si>
  <si>
    <t>24/HSST(16/6/2009)</t>
  </si>
  <si>
    <t>150(21/8/2009)</t>
  </si>
  <si>
    <t>TP: 8.000</t>
  </si>
  <si>
    <t>Trần Văn Thi</t>
  </si>
  <si>
    <t>Thôn Tây Lạc, xã Đồng Sơn</t>
  </si>
  <si>
    <t>Nguyễn Đức Thám</t>
  </si>
  <si>
    <t>Thôn Giao Cù , xã Đồng Sơn</t>
  </si>
  <si>
    <t>Tp: 5000</t>
  </si>
  <si>
    <t>Cồ Khắc Nam</t>
  </si>
  <si>
    <t>Thôn Vân Cù, xã Đồng Sơn</t>
  </si>
  <si>
    <t>Vũ Đình Xuất</t>
  </si>
  <si>
    <t>Thôn Cổ gia, xã Nam Hùng</t>
  </si>
  <si>
    <t>123/HSST(28/10/2009)</t>
  </si>
  <si>
    <t>Ap + TT: 3.100</t>
  </si>
  <si>
    <t>187/HSST(06/04/2016)</t>
  </si>
  <si>
    <t>146(06/06/2016)</t>
  </si>
  <si>
    <t>Ap + TT:  1.600</t>
  </si>
  <si>
    <t>Đỗ Đình Thiêm</t>
  </si>
  <si>
    <t>Thôn Giao Cù Trung, xã Đồng Sơn</t>
  </si>
  <si>
    <t>39/HSST(30/07/2015)</t>
  </si>
  <si>
    <t>147(06/06/2016)</t>
  </si>
  <si>
    <t>Đỗ Văn Thiêm</t>
  </si>
  <si>
    <t>52/HSST(22/11/2011)</t>
  </si>
  <si>
    <t>148(06/06/2016)</t>
  </si>
  <si>
    <t>Ap + TT:  5.090</t>
  </si>
  <si>
    <t>Vũ Huy Bảo</t>
  </si>
  <si>
    <t>Thôn Giao Cù, xã Đồng sơn</t>
  </si>
  <si>
    <t>404/HSST(17/11/2006)</t>
  </si>
  <si>
    <t>120(22/05/2007)</t>
  </si>
  <si>
    <t>161/HSST(12/03/2012)</t>
  </si>
  <si>
    <t>214(22/05/2007)</t>
  </si>
  <si>
    <t>Ap: 22.348</t>
  </si>
  <si>
    <t>Vũ Khắc Đuyến</t>
  </si>
  <si>
    <t>Đội 5, xã Đồng Sơn</t>
  </si>
  <si>
    <t>1496/HSST(10/10/1998)</t>
  </si>
  <si>
    <t>46(21/08/2000)</t>
  </si>
  <si>
    <t>Vũ Văn Lư</t>
  </si>
  <si>
    <t>Thôn Đồng Lạc, xã Đồng Sơn</t>
  </si>
  <si>
    <t>51/HSST(22/11/2011)</t>
  </si>
  <si>
    <t>75(08/02/2012)</t>
  </si>
  <si>
    <t>Ap + TP: 5200</t>
  </si>
  <si>
    <t>Phạm Trọng Tuyến</t>
  </si>
  <si>
    <t>13/HSST(29/03/2011)</t>
  </si>
  <si>
    <t>127(19/05/2011)</t>
  </si>
  <si>
    <t>Ap + Tp: 5.190</t>
  </si>
  <si>
    <t>Đới Văn Quý</t>
  </si>
  <si>
    <t>23/HSST(27/05/2014)</t>
  </si>
  <si>
    <t>277(08/08/2014)</t>
  </si>
  <si>
    <t>Tp: 5.000</t>
  </si>
  <si>
    <t>Cồ Như Thu</t>
  </si>
  <si>
    <t>29/HSST(18/08/2009)</t>
  </si>
  <si>
    <t>06(16/10/2009)</t>
  </si>
  <si>
    <t>Ap +TP: 5.200</t>
  </si>
  <si>
    <t>Phạm văn Đình</t>
  </si>
  <si>
    <t>Thôn đông Lạc, xã Đồng Sơn</t>
  </si>
  <si>
    <t>15/HSST(28/03/2012)</t>
  </si>
  <si>
    <t>156(04/06/2012)</t>
  </si>
  <si>
    <t>Xóm Hậu, xã Nam Cường</t>
  </si>
  <si>
    <t>36/HSST(15/07/2015)</t>
  </si>
  <si>
    <t>50(14/10/2015)</t>
  </si>
  <si>
    <t>Xóm Đoài, xã Nam Cường</t>
  </si>
  <si>
    <t>51(14/10/2015)</t>
  </si>
  <si>
    <t>Lê Quốc Tiệp</t>
  </si>
  <si>
    <t>52(14/10/2015)</t>
  </si>
  <si>
    <t>51(16/11/2012)</t>
  </si>
  <si>
    <t>Cao Văn Thống</t>
  </si>
  <si>
    <t>Xóm Trai, xã Nam Cường</t>
  </si>
  <si>
    <t>Ap + Tp: 5.200</t>
  </si>
  <si>
    <t>Cao Đức Luân</t>
  </si>
  <si>
    <t>21/HSST(17/08/2010)</t>
  </si>
  <si>
    <t>177(30/05/2013)</t>
  </si>
  <si>
    <t>Thôn Nội, xã Nam Thanh</t>
  </si>
  <si>
    <t>Nguyễn Quang Huy</t>
  </si>
  <si>
    <t>Thôn Duyên Giang, xã Nam Thanh</t>
  </si>
  <si>
    <t>28/HNGD(04/11/2013)</t>
  </si>
  <si>
    <t>92(13/12/2013)</t>
  </si>
  <si>
    <t>Ap: 9.300</t>
  </si>
  <si>
    <t>Nguyễn Văn Tĩnh</t>
  </si>
  <si>
    <t>Thôn Xối Tây, xã Nam Thanh</t>
  </si>
  <si>
    <t>50/HSST(27/09/2012)</t>
  </si>
  <si>
    <t>44(16/11/2012)</t>
  </si>
  <si>
    <t>Ap +Tp: 3.200</t>
  </si>
  <si>
    <t>Mai Văn Sinh</t>
  </si>
  <si>
    <t>183(23/02/2016)</t>
  </si>
  <si>
    <t>Tống Thị Mai</t>
  </si>
  <si>
    <t>Thôn Tân Thành, xã Tân Thịnh</t>
  </si>
  <si>
    <t>266/HSST(24/05/2011)</t>
  </si>
  <si>
    <t>207(29/09/2011)</t>
  </si>
  <si>
    <t>Vũ Anh Tuấn</t>
  </si>
  <si>
    <t>Phạm Tuấn Anh</t>
  </si>
  <si>
    <t>Phạm Văn Tấn</t>
  </si>
  <si>
    <t>Triệu Xuân Doãn</t>
  </si>
  <si>
    <t>TP: 4.900</t>
  </si>
  <si>
    <t>AP: 2.250</t>
  </si>
  <si>
    <t>Đỗ Văn Thắng</t>
  </si>
  <si>
    <t>AP+TP: 5.190</t>
  </si>
  <si>
    <t>Nguyễn Văn Thiều</t>
  </si>
  <si>
    <t>AP+TP: 20.050</t>
  </si>
  <si>
    <t>Nguyễn Văn Liêm</t>
  </si>
  <si>
    <t>AP+TP: 20.200</t>
  </si>
  <si>
    <t>Nguyễn Văn Tải</t>
  </si>
  <si>
    <t>AP: 3.450</t>
  </si>
  <si>
    <t>Vũ Đắc Lực</t>
  </si>
  <si>
    <t>TP: 4.990</t>
  </si>
  <si>
    <t>Nguyễn Văn Phong</t>
  </si>
  <si>
    <t>Phạm Thanh Tùng</t>
  </si>
  <si>
    <t>Trần Duy Tĩnh</t>
  </si>
  <si>
    <t>Vũ Văn Giang</t>
  </si>
  <si>
    <t>Vũ Đức Mạnh</t>
  </si>
  <si>
    <t>Trần Văn Thuyết</t>
  </si>
  <si>
    <t>Vũ Văn Hưng</t>
  </si>
  <si>
    <t>Ngô Thị Vân</t>
  </si>
  <si>
    <t>Hoàng Văn Hạnh</t>
  </si>
  <si>
    <t>Lê Đình Ánh</t>
  </si>
  <si>
    <t>TP: 12.000</t>
  </si>
  <si>
    <t>Nguyễn Văn Chỉnh</t>
  </si>
  <si>
    <t>AP+TP: 20.100</t>
  </si>
  <si>
    <t>Đỗ Đức Duy</t>
  </si>
  <si>
    <t>Nguyễn Văn Quế</t>
  </si>
  <si>
    <t>Trần Thị Bùi</t>
  </si>
  <si>
    <t>Vũ Ngọc Chiến</t>
  </si>
  <si>
    <t>Đỗ Duy Văn</t>
  </si>
  <si>
    <t>Vũ Thanh Vân</t>
  </si>
  <si>
    <t>Nguyễn Hà Phương</t>
  </si>
  <si>
    <t>Đỗ Viết Quyền</t>
  </si>
  <si>
    <t>35(22/03/2016)</t>
  </si>
  <si>
    <t>43(23/03/2016)</t>
  </si>
  <si>
    <t>44(23/03/2016)</t>
  </si>
  <si>
    <t>47(23/03/2016)</t>
  </si>
  <si>
    <t>46(23/03/2016)</t>
  </si>
  <si>
    <t>75(28/03/2016)</t>
  </si>
  <si>
    <t>76(28/03/2016)</t>
  </si>
  <si>
    <t>77(28/03/2016)</t>
  </si>
  <si>
    <t>127(07/04/2016)</t>
  </si>
  <si>
    <t>59(24/03/2016)</t>
  </si>
  <si>
    <t>58(24/03/2016)</t>
  </si>
  <si>
    <t>114(05/04/2016)</t>
  </si>
  <si>
    <t>60(24/03/2016)</t>
  </si>
  <si>
    <t>92(30/03/2016)</t>
  </si>
  <si>
    <t>109(05/04/2016)</t>
  </si>
  <si>
    <t>89(30/03/2016)</t>
  </si>
  <si>
    <t>123(06/04/2016)</t>
  </si>
  <si>
    <t>118(06/04/2016)</t>
  </si>
  <si>
    <t>131(15/04/2016)</t>
  </si>
  <si>
    <t>192(22/06/2016)</t>
  </si>
  <si>
    <t>134(20/05/2016)</t>
  </si>
  <si>
    <t>137(02/06/2016)</t>
  </si>
  <si>
    <t>105(01/04/2016)</t>
  </si>
  <si>
    <t>104(01/04/2016)</t>
  </si>
  <si>
    <t>87(30/03/2016)</t>
  </si>
  <si>
    <t>110(05/04/2016)</t>
  </si>
  <si>
    <t>84(28/03/2016)</t>
  </si>
  <si>
    <t>66(25/03/2016)</t>
  </si>
  <si>
    <t>107(01/04/2016)</t>
  </si>
  <si>
    <t>106(01/04/2016)</t>
  </si>
  <si>
    <t>108(01/04/2016)</t>
  </si>
  <si>
    <t>163(06/06/2016)</t>
  </si>
  <si>
    <t>138(03/06/2016)</t>
  </si>
  <si>
    <t>145(06/06/2016)</t>
  </si>
  <si>
    <t>150(06/06/2016)</t>
  </si>
  <si>
    <t>151(06/06/2016)</t>
  </si>
  <si>
    <t>153(06/06/2016)</t>
  </si>
  <si>
    <t>155(06/06/2016)</t>
  </si>
  <si>
    <t>156(06/06/2016)</t>
  </si>
  <si>
    <t>157(06/06/2016)</t>
  </si>
  <si>
    <t>160(06/06/2016)</t>
  </si>
  <si>
    <t>162(6/06/2016)</t>
  </si>
  <si>
    <t>171(09/06/2016)</t>
  </si>
  <si>
    <t>172(09/06/2016)</t>
  </si>
  <si>
    <t>174(09/06/2016)</t>
  </si>
  <si>
    <t>176(09/06/2016)</t>
  </si>
  <si>
    <t>177(09/06/2016)</t>
  </si>
  <si>
    <t>185(09/06/2016)</t>
  </si>
  <si>
    <t>186(09/06/2016)</t>
  </si>
  <si>
    <t>191(17/06/2016)</t>
  </si>
  <si>
    <t>193(23/06/2016)</t>
  </si>
  <si>
    <t>Nguyễn Ngọc Tuấn</t>
  </si>
  <si>
    <t>Xóm Đông, L. Đề</t>
  </si>
  <si>
    <t>42/HSST
27/8/2015</t>
  </si>
  <si>
    <t>129
23/3/2016</t>
  </si>
  <si>
    <t>AP: 200
NP: 5.000</t>
  </si>
  <si>
    <t>APDS: 9.800</t>
  </si>
  <si>
    <t>Phạm Văn Tuyền</t>
  </si>
  <si>
    <t>Xóm 1, Nghĩa Trung</t>
  </si>
  <si>
    <t>53/HSST
10/12/2015
Nghĩa Hưng</t>
  </si>
  <si>
    <t>80/QĐ
19/01/2016</t>
  </si>
  <si>
    <t>85/QĐ
19/01/2016</t>
  </si>
  <si>
    <t>APHSST 200
Phạt: 3.000</t>
  </si>
  <si>
    <t>SQNN: 22.000</t>
  </si>
  <si>
    <t>25/QĐ
8/4/2016</t>
  </si>
  <si>
    <t>36
19/5/2016</t>
  </si>
  <si>
    <t>37
11/9/2015</t>
  </si>
  <si>
    <t>Chi cục THADS huyện Xuân Trường</t>
  </si>
  <si>
    <t>CT TNHH Thiện Trường</t>
  </si>
  <si>
    <t>Vũ Thị Quê, Pham Văn Liêm</t>
  </si>
  <si>
    <t>Xóm 27, xã Xuân Hồng, huyện Xuân Trường</t>
  </si>
  <si>
    <t>28/2014/HSST 17/11/2014</t>
  </si>
  <si>
    <t>19/QĐ-THA 05/01/2016</t>
  </si>
  <si>
    <t>Hoàn trả: 2.855.010.000đ</t>
  </si>
  <si>
    <t>Nguyễn Minh Quyết</t>
  </si>
  <si>
    <t>04/HSST
21/01/2016</t>
  </si>
  <si>
    <t>55/THA
18/3/2016</t>
  </si>
  <si>
    <t>Vũ Văn Kiêm</t>
  </si>
  <si>
    <t>Đỗ Văn Việt</t>
  </si>
  <si>
    <t>09/2016/HSST 22/01/2016</t>
  </si>
  <si>
    <t>53/THA
18/3/2016</t>
  </si>
  <si>
    <t>Tiền phạt: 
6.580.000đ</t>
  </si>
  <si>
    <t>72/HSST/18-9-2013</t>
  </si>
  <si>
    <t>07/HSST/21-01-2011</t>
  </si>
  <si>
    <t>AP HSST 200, phạt 5.000.000đ</t>
  </si>
  <si>
    <t>06/HSST/21-01-2011</t>
  </si>
  <si>
    <t>AP HSST 200.000đ, phạt 5.000.000đ</t>
  </si>
  <si>
    <t>45/HSST/29-7-2014</t>
  </si>
  <si>
    <t>AP HSST 200, truy thu 1.500.000đ</t>
  </si>
  <si>
    <t>08/HSST/28-02-2012</t>
  </si>
  <si>
    <t>146/HSPT/10-12-2009</t>
  </si>
  <si>
    <t>Truy thu 7.066.000đ</t>
  </si>
  <si>
    <t>100/HSST/01-8-1992</t>
  </si>
  <si>
    <t>AP HSST 50.000đ, phạt 7.000.000đ</t>
  </si>
  <si>
    <t>18/HSST/25-4-2011</t>
  </si>
  <si>
    <t>354/HSST/25-10-2011</t>
  </si>
  <si>
    <t>Xóm 3, xã xuân Ninh</t>
  </si>
  <si>
    <t>52/HSST/29-7-2013</t>
  </si>
  <si>
    <t>Truy thu 23.000.000đ</t>
  </si>
  <si>
    <t>AP HSST 200.000đ; truy thu 3.000.000đ</t>
  </si>
  <si>
    <t>AP HSST 200.000đ; phạt 5.000.000đ</t>
  </si>
  <si>
    <t>Nguyễn Anh Mẫn</t>
  </si>
  <si>
    <t>33/HSST/14-05-2014</t>
  </si>
  <si>
    <t>170/QĐ-THA 24/6/2014</t>
  </si>
  <si>
    <t>Trần Thị Tuyết, Lập</t>
  </si>
  <si>
    <t>52/HSST/26-09-2012</t>
  </si>
  <si>
    <t>38/QĐ-THA 2/11/2012</t>
  </si>
  <si>
    <t xml:space="preserve">AP HSST 400.000đ; AP DSST 11.137.000đ </t>
  </si>
  <si>
    <t>Nguyễn Anh Mẫn, Hoàng Thị Tốt</t>
  </si>
  <si>
    <t>51/DSST/24-09-2015</t>
  </si>
  <si>
    <t>48/DSST/24-09-2015</t>
  </si>
  <si>
    <t>Nguyễn Anh Mẫn,</t>
  </si>
  <si>
    <t>07QĐ-THA 18/11/2015</t>
  </si>
  <si>
    <t xml:space="preserve">Bồi thường 48.840.000đ </t>
  </si>
  <si>
    <t>49/DSST/24-09-2015</t>
  </si>
  <si>
    <t>50/DSST/24-09-2015</t>
  </si>
  <si>
    <t>52/DSST/24-09-2015</t>
  </si>
  <si>
    <t>53/DSST/24-09-2015</t>
  </si>
  <si>
    <t>54/DSST/24-09-2015</t>
  </si>
  <si>
    <t>34QĐ-THA 09/11/2015</t>
  </si>
  <si>
    <t xml:space="preserve">Án phí DSST 10.205.000đ </t>
  </si>
  <si>
    <t>28QĐ-THA 09/11/2015</t>
  </si>
  <si>
    <t xml:space="preserve">Án phí DSST 8.231.000đ </t>
  </si>
  <si>
    <t>29QĐ-THA 09/11/2015</t>
  </si>
  <si>
    <t xml:space="preserve">Án phí DSST 6.528.000đ </t>
  </si>
  <si>
    <t>30QĐ-THA 09/11/2015</t>
  </si>
  <si>
    <t xml:space="preserve">Án phí DSST 1.099.000đ </t>
  </si>
  <si>
    <t>31QĐ-THA 09/11/2015</t>
  </si>
  <si>
    <t xml:space="preserve">Án phí DSST 1.570.000đ </t>
  </si>
  <si>
    <t>32QĐ-THA 09/11/2015</t>
  </si>
  <si>
    <t xml:space="preserve">Án phí DSST 2.979.000đ </t>
  </si>
  <si>
    <t>33QĐ-THA 09/11/2015</t>
  </si>
  <si>
    <t xml:space="preserve">Án phí DSST 1.256.000đ </t>
  </si>
  <si>
    <t>Vũ Văn Tân</t>
  </si>
  <si>
    <t>86/QĐ-THA 15/6/2016</t>
  </si>
  <si>
    <t xml:space="preserve">Tiền phạt 5.000.000đ </t>
  </si>
  <si>
    <t>Nguyễn Văn Công</t>
  </si>
  <si>
    <t>Nguyễn Văn Phấn</t>
  </si>
  <si>
    <t>Xóm 17. Xuân Hòa</t>
  </si>
  <si>
    <t>49/QĐ-THA 13/02/2012</t>
  </si>
  <si>
    <t>61/HSST 21-12-2011
TAND H. Xuân Trường</t>
  </si>
  <si>
    <t>Lê văn Ru</t>
  </si>
  <si>
    <t>Xóm 18, Xuân Hòa</t>
  </si>
  <si>
    <t>Nguyễn Văn Chuyển</t>
  </si>
  <si>
    <t>Trần Đức Trụ</t>
  </si>
  <si>
    <t>Trung Linh, Xuân Ngọc</t>
  </si>
  <si>
    <t>59/QĐ-THA 08/7/2010</t>
  </si>
  <si>
    <t>42/HSPT 23-11-2009
TAND Tối cao</t>
  </si>
  <si>
    <t>Bùi Chu, Xuân Ngọc</t>
  </si>
  <si>
    <t>26/HSPT 22-3-2011
TAND tỉnh Nam Định</t>
  </si>
  <si>
    <t>52/QĐ-THA 07/03/2011</t>
  </si>
  <si>
    <t>Nguyễn Văn tiến</t>
  </si>
  <si>
    <t>Phạm Văn Tuynh</t>
  </si>
  <si>
    <t>31/QĐ-THA 10/3/1999</t>
  </si>
  <si>
    <t>Xóm 17, Thọ Nghiệp</t>
  </si>
  <si>
    <t>Hoàng Thọ Hồng</t>
  </si>
  <si>
    <t>Tổ 2, TT Xuân Trường</t>
  </si>
  <si>
    <t>76/QĐ-THA 26/5/2009</t>
  </si>
  <si>
    <t>21/HSST 21-4-2009
TAND H.Xuân Trường</t>
  </si>
  <si>
    <t>Công ty CPVT-BV</t>
  </si>
  <si>
    <t>Tổ 13, TT Xuân Trường</t>
  </si>
  <si>
    <t>01/QĐ-THA 01/11/2010</t>
  </si>
  <si>
    <t>95/KDTM 05-8-2010
TAND TP Hà Nội</t>
  </si>
  <si>
    <t>04/QĐ-THA 19/10/2011</t>
  </si>
  <si>
    <t>02/KDTM 08-8-2011 
TAND tỉnh Nam Định</t>
  </si>
  <si>
    <t>Bùi Đức Viên</t>
  </si>
  <si>
    <t>65/QĐ-THA 16/4/2012</t>
  </si>
  <si>
    <t>07/HSST 28-02-2012
TAND H. Xuân Trường</t>
  </si>
  <si>
    <t>Trần Văn Duyên</t>
  </si>
  <si>
    <t>Xuân Ninh</t>
  </si>
  <si>
    <t>Hoàng Văn Hà</t>
  </si>
  <si>
    <t>Tổ 14, TT Xuân Trường</t>
  </si>
  <si>
    <t>09/QĐ-THA 19/10/2012</t>
  </si>
  <si>
    <t>187/DSST 09-9-2009
TAND TP Nam Định</t>
  </si>
  <si>
    <t>Cty TNHH Hoàng Thọ Đúc</t>
  </si>
  <si>
    <t>01/QĐ-THA 23/7/2013</t>
  </si>
  <si>
    <t>03/KDTM 23-5-2013 
TAND H.Xuân Trường</t>
  </si>
  <si>
    <t>Tổ 11, TT Xuân Trường</t>
  </si>
  <si>
    <t>Đỗ Duy Pháp</t>
  </si>
  <si>
    <t>15/QĐ-THA 09/5/2016</t>
  </si>
  <si>
    <t xml:space="preserve">10/THA
28/3/2016
</t>
  </si>
  <si>
    <t>18/QĐ-THA 15/6/2016</t>
  </si>
  <si>
    <t>20/QĐ-THA 15/6/2016</t>
  </si>
  <si>
    <t>17/QĐ-THA 13/5/2016</t>
  </si>
  <si>
    <t>16/QĐ-THA 13/5/2016</t>
  </si>
  <si>
    <t>24/QĐ-THA 16/6/2016</t>
  </si>
  <si>
    <t>37/QĐ-THA 16/6/2016</t>
  </si>
  <si>
    <t>31/QĐ-THA 16/6/2016</t>
  </si>
  <si>
    <t>32/QĐ-THA 16/6/2016</t>
  </si>
  <si>
    <t>33/QĐ-THA 16/6/2016</t>
  </si>
  <si>
    <t>34/QĐ-THA 16/6/2016</t>
  </si>
  <si>
    <t>35/QĐ-THA 16/6/2016</t>
  </si>
  <si>
    <t>36/QĐ-THA 16/6/2016</t>
  </si>
  <si>
    <t>39/QĐ-THA 24/6/2016</t>
  </si>
  <si>
    <t>Nguyễn Đức Hải</t>
  </si>
  <si>
    <t>Trần Tiến Dũng</t>
  </si>
  <si>
    <t>21/HSST
25/1/2016</t>
  </si>
  <si>
    <t>255
18/3/2016</t>
  </si>
  <si>
    <t>16/111 Lương Thế Vinh, P. Cửa Bắc, NĐ</t>
  </si>
  <si>
    <t>62/HSPT
30/9/2015</t>
  </si>
  <si>
    <t>Đinh Quang Hiếu</t>
  </si>
  <si>
    <t>164 Cầu Đông, tổ 26, P. Lộc Vượng</t>
  </si>
  <si>
    <t>51/HSPT
16/07/2015</t>
  </si>
  <si>
    <t>Nguyễn Chu Tuân</t>
  </si>
  <si>
    <t>7/41/184 đường Kênh, P. Lộc Vượng, NĐ</t>
  </si>
  <si>
    <t>86/HSST
27/11/2015</t>
  </si>
  <si>
    <t>Trần Thanh Bình</t>
  </si>
  <si>
    <t>Phạm Bá Dũng</t>
  </si>
  <si>
    <t>Nguyễn Văn Quang</t>
  </si>
  <si>
    <t>37/HSST
31/7/2015</t>
  </si>
  <si>
    <t>127
14/12/2015</t>
  </si>
  <si>
    <t>89/HSST
02/3/2016</t>
  </si>
  <si>
    <t>282
19/4/2016</t>
  </si>
  <si>
    <t>Lê Thị Thanh Mai</t>
  </si>
  <si>
    <t>3/97 Bến Ngự, P. Phan Đình Phùng, NĐ</t>
  </si>
  <si>
    <t>06/HSST
12/01/2016</t>
  </si>
  <si>
    <t>195
18/3/2016</t>
  </si>
  <si>
    <t>Phạm Hoàng Lam</t>
  </si>
  <si>
    <t>Nguyễn Quốc Huy</t>
  </si>
  <si>
    <t>Phạm Hữu Nghị</t>
  </si>
  <si>
    <t>76
20/11/2015</t>
  </si>
  <si>
    <t>817
07/1/1998</t>
  </si>
  <si>
    <t>1767/HSPT
07/8/2000</t>
  </si>
  <si>
    <t>193
15/3/2016</t>
  </si>
  <si>
    <t>Nguyễn Phú Trung</t>
  </si>
  <si>
    <t>11/39 Hàng Tiện, P. Quang Trung, NĐ</t>
  </si>
  <si>
    <t>Nguyễn Duy Tuấn</t>
  </si>
  <si>
    <t>Trần Mạnh Cường</t>
  </si>
  <si>
    <t>Thân Thanh Tâm</t>
  </si>
  <si>
    <t>Trịnh Minh Phong</t>
  </si>
  <si>
    <t>132/HSST
28/9/2015</t>
  </si>
  <si>
    <t>231/HSST
11/7/2014</t>
  </si>
  <si>
    <t>56/KDTM
15/12/2014</t>
  </si>
  <si>
    <t>222/HSST
22/12/2015</t>
  </si>
  <si>
    <t>Phạm Văn Quang
Nguyễn Thị Mai Hương</t>
  </si>
  <si>
    <t>Phạm Văn Quang</t>
  </si>
  <si>
    <t>32
20/4/2016</t>
  </si>
  <si>
    <t>35
22/4/2016</t>
  </si>
  <si>
    <t>39
27/4/2016</t>
  </si>
  <si>
    <t>43
09/5/2016</t>
  </si>
  <si>
    <t>44
9/5/2016</t>
  </si>
  <si>
    <t>48
26/5/2016</t>
  </si>
  <si>
    <t>53
01/6/2016</t>
  </si>
  <si>
    <t>57
01/6/2016</t>
  </si>
  <si>
    <t>58
01/6/2016</t>
  </si>
  <si>
    <t>59
01/6/2016</t>
  </si>
  <si>
    <t>72
03/6/2016</t>
  </si>
  <si>
    <t>85
24/6/2016</t>
  </si>
  <si>
    <t>87
28/6/2016</t>
  </si>
  <si>
    <t>88
28/6/2016</t>
  </si>
  <si>
    <t>89
28/6/2016</t>
  </si>
  <si>
    <t>92
29/6/2016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</si>
  <si>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tháng…..năm…..)</t>
    </r>
  </si>
  <si>
    <t>Phạm Hữu Hải</t>
  </si>
  <si>
    <t>Nguyễn Hữu Tuyến</t>
  </si>
  <si>
    <t>Xóm 9, Tân Thành, Vụ Bản, Nam Định</t>
  </si>
  <si>
    <t>55/HNGĐ
23/12/2015
TA.huyện 
 Vụ Bản</t>
  </si>
  <si>
    <t>11
2/6/2016</t>
  </si>
  <si>
    <t>07
13/7/2016</t>
  </si>
  <si>
    <t>Nguyễn Xuân Tình</t>
  </si>
  <si>
    <t>428
17/6/2016</t>
  </si>
  <si>
    <t>Bùi Xuân Hân</t>
  </si>
  <si>
    <t>100
28/7/2016</t>
  </si>
  <si>
    <t>Tổ DP 4A, 
TT Cồn</t>
  </si>
  <si>
    <t>Xóm 6, 
xã Hải Phúc</t>
  </si>
  <si>
    <t>Xóm 6,
 Hải Cường</t>
  </si>
  <si>
    <t>Xóm 6, 
xã Hải Ninh</t>
  </si>
  <si>
    <t>Xóm 8, 
xã Hải Quang</t>
  </si>
  <si>
    <t>Lê Văn Thuấn, Đào</t>
  </si>
  <si>
    <t>Hải Long</t>
  </si>
  <si>
    <t>15/QDDS-ST, ngày 11/5/2016 của TAND HẢi Hậu</t>
  </si>
  <si>
    <t>41/QĐ/18,5,2016</t>
  </si>
  <si>
    <t>Thanh toán nợ 386,892,000 đồng</t>
  </si>
  <si>
    <t>14/DSST/09,5,2016</t>
  </si>
  <si>
    <t>40/QĐ/15,5,2016</t>
  </si>
  <si>
    <t>Thanh toán nợ 90 chỉ vàng 9999 (266,917,000 đồng)</t>
  </si>
  <si>
    <t>13/DSST/22,4,2016</t>
  </si>
  <si>
    <t>38/QĐ/11,5,2016</t>
  </si>
  <si>
    <t>Thanh toán nợ 450,591,000đ</t>
  </si>
  <si>
    <t>06/DSST/21,3,2016</t>
  </si>
  <si>
    <t>36/QĐ/19,4,2016</t>
  </si>
  <si>
    <t>Thanh toán nợ 417,402,000đ</t>
  </si>
  <si>
    <t>03/DSST/03,2,2016</t>
  </si>
  <si>
    <t>32/QĐ/05,4,2016</t>
  </si>
  <si>
    <t>Thanh toán nợ 512,598,000 đ</t>
  </si>
  <si>
    <t>Lâm Văn Minh,
Trần Thị Hoa</t>
  </si>
  <si>
    <t>Nguyễn Thị Hăng, 
Trình</t>
  </si>
  <si>
    <t>Nguyễn Thị Hăng
 Trình</t>
  </si>
  <si>
    <t>Công ty TNHH 
Toàn Thịnh</t>
  </si>
  <si>
    <t>29/04,7,2016</t>
  </si>
  <si>
    <t>28/04,7,2016</t>
  </si>
  <si>
    <t>27/04,7,2016</t>
  </si>
  <si>
    <t>26/04,7,2016</t>
  </si>
  <si>
    <t>30/04,7,2016</t>
  </si>
  <si>
    <t xml:space="preserve">
TTr: 9.500</t>
  </si>
  <si>
    <t>25/HSST
19/4/2016</t>
  </si>
  <si>
    <t>254/QĐTHA
10/8/2016</t>
  </si>
  <si>
    <t>Án phí DS 32.000</t>
  </si>
  <si>
    <t>34/QĐTHA
24/8/2016</t>
  </si>
  <si>
    <t>Vũ Thành Tính</t>
  </si>
  <si>
    <t>HẢi Quang</t>
  </si>
  <si>
    <t>TrầnThị Phương</t>
  </si>
  <si>
    <t>374/HS/04.9.2014</t>
  </si>
  <si>
    <t>290/18.7.2016</t>
  </si>
  <si>
    <t>Án phí DSST 114.548.000đ</t>
  </si>
  <si>
    <t>Ngô Tú Tài</t>
  </si>
  <si>
    <t>HẢi Phúc</t>
  </si>
  <si>
    <t>200/HS/10.6.2015</t>
  </si>
  <si>
    <t>293/18.7.2016</t>
  </si>
  <si>
    <t>Án phí HS 200.000đ; Án phí DS 1.425.000đ; Truynộp 5.750.000đ</t>
  </si>
  <si>
    <t>Nguyễn Văn Khương</t>
  </si>
  <si>
    <t>08/07.01.2016</t>
  </si>
  <si>
    <t>37/04.8.2016</t>
  </si>
  <si>
    <t>Nguyễn Thị Chanh</t>
  </si>
  <si>
    <t>Xóm 10 Thôn Bảo Long, Mỹ Hà</t>
  </si>
  <si>
    <t>141/HSST/
29/9/2015</t>
  </si>
  <si>
    <t>19/QĐ/
06/01/2016</t>
  </si>
  <si>
    <t>Bùi Thị Hằng</t>
  </si>
  <si>
    <t>Thôn Đồng Phù, xã Nam Mỹ</t>
  </si>
  <si>
    <t>190/HSPT(26/05/2015)</t>
  </si>
  <si>
    <t>146(25/12/2015)</t>
  </si>
  <si>
    <t>BT: 337.000</t>
  </si>
  <si>
    <t>73(11/01/2010)</t>
  </si>
  <si>
    <t>270(18/05/2016)</t>
  </si>
  <si>
    <t>41(14/10/2015)</t>
  </si>
  <si>
    <t>69(08/02/2012)</t>
  </si>
  <si>
    <t>Ap + TT:  5.505</t>
  </si>
  <si>
    <t>TP + TT: 12.000</t>
  </si>
  <si>
    <t>TT: 10.878</t>
  </si>
  <si>
    <t>Phạm Quang Hiếu</t>
  </si>
  <si>
    <t>Thôn Xối Trì, xã Nam Thanh</t>
  </si>
  <si>
    <t>03/HSST(31/01/2013)</t>
  </si>
  <si>
    <t>104(05/03/2013)</t>
  </si>
  <si>
    <t>Vũ Văn Mạc</t>
  </si>
  <si>
    <t>36/HSST(12/07/2012))</t>
  </si>
  <si>
    <t>10(01/10/2012)</t>
  </si>
  <si>
    <t>Ap +TP: 5.190</t>
  </si>
  <si>
    <t>Bùi Văn Tuyển</t>
  </si>
  <si>
    <t>Thôn Bình Yên, xã Nam Thanh</t>
  </si>
  <si>
    <t>16/HSST(17/04/2013)</t>
  </si>
  <si>
    <t>166(24/05/2013)</t>
  </si>
  <si>
    <t>Ap +TP: 30.200</t>
  </si>
  <si>
    <t>Nguyễn Văn Hiền</t>
  </si>
  <si>
    <t>Nguyễn Văn Tòng</t>
  </si>
  <si>
    <t>Nguyễn Công Trứ</t>
  </si>
  <si>
    <t>Bùi Văn Cường</t>
  </si>
  <si>
    <t>Lưu Khắc Hoàn</t>
  </si>
  <si>
    <t>Vũ Quang Thạch</t>
  </si>
  <si>
    <t>Nguyễn Thị Bàn</t>
  </si>
  <si>
    <t>Nguyễn Văn Lịch</t>
  </si>
  <si>
    <t>Vũ Văn Đương</t>
  </si>
  <si>
    <t>Đoàn Văn Thường</t>
  </si>
  <si>
    <t>Đoàn Thị Mít</t>
  </si>
  <si>
    <t>AP+TP: 10.200</t>
  </si>
  <si>
    <t>219(26/08/2016)</t>
  </si>
  <si>
    <t>214(25/08/2016)</t>
  </si>
  <si>
    <t>215(25/08/2016)</t>
  </si>
  <si>
    <t>216(25/08/2016)</t>
  </si>
  <si>
    <t>217(25/08/2016)</t>
  </si>
  <si>
    <t>34/HSST
23/9/2014
TA.tỉnh NĐ</t>
  </si>
  <si>
    <t>195
26/7/2016</t>
  </si>
  <si>
    <t>09
22/8/2016</t>
  </si>
  <si>
    <t>Nguyễn Văn Thuấn</t>
  </si>
  <si>
    <t>47/QĐ-THA 26/8/2016</t>
  </si>
  <si>
    <t>Trả công dân</t>
  </si>
  <si>
    <t>1358/HSPT
31/8/2001</t>
  </si>
  <si>
    <t>189
11/12/2013</t>
  </si>
  <si>
    <t>151/HSPT
30/6/2016</t>
  </si>
  <si>
    <t>514
14/7/2016</t>
  </si>
  <si>
    <t>Số 3 Nguyễn Thiện Thuật, P. Phan Đình Phùng, NĐ</t>
  </si>
  <si>
    <t>237/HSST
17/5/2016</t>
  </si>
  <si>
    <t>484
13/7/2016</t>
  </si>
  <si>
    <t>2913/HSST
13/12/2000</t>
  </si>
  <si>
    <t>Hoàng Văn Minh</t>
  </si>
  <si>
    <t>189/HSST
13/5/2016</t>
  </si>
  <si>
    <t>Hoàng Tuấn Anh</t>
  </si>
  <si>
    <t>Nguyễn Tuấn Đạt</t>
  </si>
  <si>
    <t>Trần Tiến Khoa</t>
  </si>
  <si>
    <t>245/HSST
24/5/2016</t>
  </si>
  <si>
    <t>96/HSPT
17/5/2016</t>
  </si>
  <si>
    <t>38
27/4/2016</t>
  </si>
  <si>
    <t>105
5/8/2016</t>
  </si>
  <si>
    <t>106
5/8/2016</t>
  </si>
  <si>
    <t>107
5/8/2016</t>
  </si>
  <si>
    <t>108
5/8/2016</t>
  </si>
  <si>
    <t>133
24/8/2016</t>
  </si>
  <si>
    <t>142
29/8/2016</t>
  </si>
  <si>
    <t>180 Trần Nhật Duật, p Trần Tế Xương, tp Nam Định</t>
  </si>
  <si>
    <t>84/2015HSST 16/12/2015 64/2016/HSPt 09/3/2016</t>
  </si>
  <si>
    <t>Vũ Thị Thu Hưởng</t>
  </si>
  <si>
    <t>Xóm 21-
Xã Giao Thiện</t>
  </si>
  <si>
    <t>83/HSPT
24/2/2014</t>
  </si>
  <si>
    <t>23/QĐTHA
06/10/2015</t>
  </si>
  <si>
    <t>36/QĐTHA
28/9/2016</t>
  </si>
  <si>
    <t>71/HSST
28/9/2015</t>
  </si>
  <si>
    <t>199/QĐTHA
23/5/2016</t>
  </si>
  <si>
    <t>35/QĐTHA
28/9/2016</t>
  </si>
  <si>
    <t>Xóm 12 -         Hoành Sơn</t>
  </si>
  <si>
    <t>200/HSST
25/11/2015</t>
  </si>
  <si>
    <t>257/QĐTHA 10/8/2016</t>
  </si>
  <si>
    <t>Trần Văn Hoài</t>
  </si>
  <si>
    <t>Vũ Văn Sáu</t>
  </si>
  <si>
    <t>Phạm Ngọc Định</t>
  </si>
  <si>
    <t>x</t>
  </si>
  <si>
    <t>Xóm 4, xã Mỹ Hà, ML</t>
  </si>
  <si>
    <t>20/HSST/
18/3/2016</t>
  </si>
  <si>
    <t>X</t>
  </si>
  <si>
    <t>Xóm ĐÌnh, Mỹ Thịnh</t>
  </si>
  <si>
    <t>241/HSST/
19/5/2016
TP NĐ</t>
  </si>
  <si>
    <t>68/QĐ/
22/8/2016</t>
  </si>
  <si>
    <t>Trần Sỹ Lợi</t>
  </si>
  <si>
    <t>Lê Văn Độ</t>
  </si>
  <si>
    <t>Nguyễn Doãn Thắng</t>
  </si>
  <si>
    <t>Xóm Thị, xã Hồng Quang</t>
  </si>
  <si>
    <t>236/HSST(17/05/2016)</t>
  </si>
  <si>
    <t>428(25/07/2016)</t>
  </si>
  <si>
    <t>251(20/09/2016)</t>
  </si>
  <si>
    <t>Lê Thị Đắc</t>
  </si>
  <si>
    <t>xã Trực Thuận</t>
  </si>
  <si>
    <t>178                        25/5/2016</t>
  </si>
  <si>
    <t>261 25/7/2016</t>
  </si>
  <si>
    <t>Trả cho phòng LĐTBXH 61.036.000</t>
  </si>
  <si>
    <t>Phạm Văn Lợi</t>
  </si>
  <si>
    <t>246 25/7/2016</t>
  </si>
  <si>
    <t>APDS: 200.000  Trả BHXH: 6.124.000</t>
  </si>
  <si>
    <t>Ngô Văn Phức</t>
  </si>
  <si>
    <t>264 25/7/2016</t>
  </si>
  <si>
    <t>APDS: 200.000  Trả phòng LĐTBXH: 930.000</t>
  </si>
  <si>
    <t>Phạm Thị Hương</t>
  </si>
  <si>
    <t>254 25/7/2016</t>
  </si>
  <si>
    <t>APDS: 200.000  Trả LĐTBXH: 47.845.000</t>
  </si>
  <si>
    <t>Xã Việt Hùng</t>
  </si>
  <si>
    <t>144
01/9/2016</t>
  </si>
  <si>
    <t>554
17/8/2016</t>
  </si>
  <si>
    <t>149
15/9/2016</t>
  </si>
  <si>
    <t>Trần Đức Tùng</t>
  </si>
  <si>
    <t>Nguyễn Thanh Thắng</t>
  </si>
  <si>
    <t>12A Hoàng Ngân, P. Phan Đình Phùng, NĐ</t>
  </si>
  <si>
    <t>268/HSST
17/6/2016</t>
  </si>
  <si>
    <t>Đinh Xuân Hùng</t>
  </si>
  <si>
    <t>133 Trường Chinh, P. Bà Triệu, NĐ</t>
  </si>
  <si>
    <t>123/HSPT
20/25/2001</t>
  </si>
  <si>
    <t>03
3/01/2002</t>
  </si>
  <si>
    <t>158
20/9/2016</t>
  </si>
  <si>
    <t>Trần Viết Tịnh</t>
  </si>
  <si>
    <t>Số nhà 49 tổ 1 Đệ Tứ, P. Lộc Hạ, NĐ</t>
  </si>
  <si>
    <t>272/HSST
21/6/2016</t>
  </si>
  <si>
    <t>533
17/8/2016</t>
  </si>
  <si>
    <t>161
20/9/2016</t>
  </si>
  <si>
    <t>Đào Anh Tiến</t>
  </si>
  <si>
    <t>392/703 Trường Chinh, P. Hạ Long, NĐ</t>
  </si>
  <si>
    <t>126/HSST
28/8/2015</t>
  </si>
  <si>
    <t>528
4/8/2016</t>
  </si>
  <si>
    <t>162
20/9/2016</t>
  </si>
  <si>
    <t>Trần Văn Sáu</t>
  </si>
  <si>
    <t>38/659 Trường Chinh, P. Hạ Long, NĐ</t>
  </si>
  <si>
    <t>138/HSST
18/3/2016</t>
  </si>
  <si>
    <t>351
13/5/2016</t>
  </si>
  <si>
    <t>163
20/9/2016</t>
  </si>
  <si>
    <t>Đặng Văn Võ</t>
  </si>
  <si>
    <t>11/11/265 Trường Chinh, P. Quang Trung, NĐ</t>
  </si>
  <si>
    <t>543
17/8/2016</t>
  </si>
  <si>
    <t>165
20/9/2016</t>
  </si>
  <si>
    <t>18/359 Trần Hưng Đạo, P. Bà Triệu, NĐ</t>
  </si>
  <si>
    <t>173/HSST
10/11/2015</t>
  </si>
  <si>
    <t>143
15/01/2016</t>
  </si>
  <si>
    <t>166
20/9/2016</t>
  </si>
  <si>
    <t>Trần Văn Khởi</t>
  </si>
  <si>
    <t>07/DSST
6/4/2016</t>
  </si>
  <si>
    <t>173
21/9/2016</t>
  </si>
  <si>
    <t>Nguyễn Khắc Quân</t>
  </si>
  <si>
    <t>271/HSST
21/6/2016</t>
  </si>
  <si>
    <t>174
21/9/2016</t>
  </si>
  <si>
    <t>175
21/9/2016</t>
  </si>
  <si>
    <t>Phường Quang Trung, NĐ
Quận Bình Tân, tp. Hồ Chí Minh
P. Vị Xuyên, NĐ
Quận Bình Tân, TP. Hồ Chí Minh</t>
  </si>
  <si>
    <t>47/HSST
12/3/2015</t>
  </si>
  <si>
    <t>01/TĐ
08/10/2015</t>
  </si>
  <si>
    <t>182
22/9/2016</t>
  </si>
  <si>
    <t>Trần Chí Tuyến</t>
  </si>
  <si>
    <t>Vũ Như Phiếu</t>
  </si>
  <si>
    <t>Nguyễn Bá Lý</t>
  </si>
  <si>
    <t>183/HNST
28/8/2009</t>
  </si>
  <si>
    <t>195
26/9/2016</t>
  </si>
  <si>
    <t>Đào Quang Hạnh</t>
  </si>
  <si>
    <t>203
27/9/2016</t>
  </si>
  <si>
    <t>Nguyễn Văn Tài, Nguyễn Văn Linh</t>
  </si>
  <si>
    <t>Ph¹m V¨n ThiÖn, §ç ThÞ V©n Anh</t>
  </si>
  <si>
    <t xml:space="preserve"> Tổ dân phố số 2-TT Yên Định</t>
  </si>
  <si>
    <t>Xóm Việt An, xã Hải Triều</t>
  </si>
  <si>
    <t xml:space="preserve"> Xóm Tân Phong, xã Hải Triều</t>
  </si>
  <si>
    <t>Hải Hòa</t>
  </si>
  <si>
    <t>26/26.3.2015 TA Quận 5, TPHCM</t>
  </si>
  <si>
    <t>190/15.4.2016</t>
  </si>
  <si>
    <t>33/15.4.2016</t>
  </si>
  <si>
    <t>Thanh toán 54.764.134</t>
  </si>
  <si>
    <t>311/1.8.2016</t>
  </si>
  <si>
    <t>33/25.3.2016</t>
  </si>
  <si>
    <t>07/KDTM/15,6,2015</t>
  </si>
  <si>
    <t>291/18,7,2016</t>
  </si>
  <si>
    <t>46/17,7,2016</t>
  </si>
  <si>
    <t>Thanh toán nợ 82,091</t>
  </si>
  <si>
    <t>32/29.7.2016</t>
  </si>
  <si>
    <t>33/29.7.2016</t>
  </si>
  <si>
    <t>43/20,9,2016</t>
  </si>
  <si>
    <t>42/20,9,2016</t>
  </si>
  <si>
    <t>TP: 15,000 - Truy thu: 5450</t>
  </si>
  <si>
    <t>169/QĐ-CTHA 23/3/2016</t>
  </si>
  <si>
    <t>Án phí dân sự</t>
  </si>
  <si>
    <t>02/QĐ-CTHA 17/11/2016</t>
  </si>
  <si>
    <t>Trần Thị Kim Dung</t>
  </si>
  <si>
    <t>3/80 Ngô Quyền, phường Ngô Quyền, thành phố Nam Định, tỉnh Nam Định</t>
  </si>
  <si>
    <t xml:space="preserve">54/2016/HSST 25/7/2016 </t>
  </si>
  <si>
    <t>82/QĐ-CTHA 24/10/2016</t>
  </si>
  <si>
    <t>01/QĐ-CTHA 11/11/2016</t>
  </si>
  <si>
    <t>Hải Quang</t>
  </si>
  <si>
    <t>Hải Lý</t>
  </si>
  <si>
    <t>47/1.11.2016 của TAND Hải Hậu</t>
  </si>
  <si>
    <t>20/7.11.2016</t>
  </si>
  <si>
    <t>04/19.12.2016</t>
  </si>
  <si>
    <t>46/1.11.2016 của TAND Hải Hậu</t>
  </si>
  <si>
    <t>19/7.11.2016</t>
  </si>
  <si>
    <t>Thanh toán nợ 54.725</t>
  </si>
  <si>
    <t>05/19.12.2016</t>
  </si>
  <si>
    <t>45/1.11.2016 của TAND Hải Hậu</t>
  </si>
  <si>
    <t>18/7.11.2016</t>
  </si>
  <si>
    <t>Thanh toán nợ 19.315</t>
  </si>
  <si>
    <t>06/19.12.2016</t>
  </si>
  <si>
    <t>22/26.72016 của TAND Hải Hậu</t>
  </si>
  <si>
    <t>05/10.10.2016</t>
  </si>
  <si>
    <t>Thanh toán nợ 30.260</t>
  </si>
  <si>
    <t>07/19.12.2016</t>
  </si>
  <si>
    <t>27/5.9.2016 của TAND Hải Hậu</t>
  </si>
  <si>
    <t>01/10.10.2016</t>
  </si>
  <si>
    <t>Thanh toán nợ 45.068</t>
  </si>
  <si>
    <t>08/19.12.2016</t>
  </si>
  <si>
    <t>24/26.7.2016 của TAND Hải Hậu</t>
  </si>
  <si>
    <t>03/10.10.2016</t>
  </si>
  <si>
    <t>Thanh toán nợ 16.095</t>
  </si>
  <si>
    <t>09/19.12.2016</t>
  </si>
  <si>
    <t>23/26.7.2016 của TAND Hải Hậu</t>
  </si>
  <si>
    <t>04/10.10.2016</t>
  </si>
  <si>
    <t>Thanh toán nợ 61.163</t>
  </si>
  <si>
    <t>10/19.12.2016</t>
  </si>
  <si>
    <t>Trần Thế Nghĩa</t>
  </si>
  <si>
    <t>Thôn 2 Mỹ Trung</t>
  </si>
  <si>
    <t>23/HSST     29/9/2016</t>
  </si>
  <si>
    <t>02/QĐ         26/12/2016</t>
  </si>
  <si>
    <t xml:space="preserve">TrT: 3.744
</t>
  </si>
  <si>
    <t>Phạm Văn Dũng</t>
  </si>
  <si>
    <t>APHST: 200</t>
  </si>
  <si>
    <t>Phạm Đức Tùng</t>
  </si>
  <si>
    <t>Đội 5
Nghĩa Lợi</t>
  </si>
  <si>
    <t>359/HSPT
22/6/2016</t>
  </si>
  <si>
    <t>38
05/10/2016</t>
  </si>
  <si>
    <t>APHST: 190</t>
  </si>
  <si>
    <t>03/QĐ
27/12/2016</t>
  </si>
  <si>
    <t>Trần Thị Huệ</t>
  </si>
  <si>
    <t>Đội 14
Nghĩa Lợi</t>
  </si>
  <si>
    <t>76/HSST
26/4/2016</t>
  </si>
  <si>
    <t>91
14/12/2016</t>
  </si>
  <si>
    <t>Nộp phạt: 8.500</t>
  </si>
  <si>
    <t>04/QĐ
27/12/2016</t>
  </si>
  <si>
    <t xml:space="preserve">
TrT: 5.000</t>
  </si>
  <si>
    <t>P: 20.000</t>
  </si>
  <si>
    <t>APHS: 200
APDS: 663
P: 10.000
TT: 17.384</t>
  </si>
  <si>
    <t>Lê Văn Nghĩa</t>
  </si>
  <si>
    <t>Đội 2, HTX Phú Thọ
N.Hải</t>
  </si>
  <si>
    <t>31/HSST
06/7/2016
N.Hưng</t>
  </si>
  <si>
    <t>247
10/8/2016</t>
  </si>
  <si>
    <t>TTSQ: 1.800
AP: 200</t>
  </si>
  <si>
    <t>51
05/9/2016</t>
  </si>
  <si>
    <t>Bùi Văn Lượng</t>
  </si>
  <si>
    <t>TDP 5, TT Rạng Đông</t>
  </si>
  <si>
    <t>246
10/8/2016</t>
  </si>
  <si>
    <t>TTSQ: 1.800</t>
  </si>
  <si>
    <t>50
05/9/2016</t>
  </si>
  <si>
    <t>Nguyễn Thị Lệ</t>
  </si>
  <si>
    <t>Trần Văn Đình</t>
  </si>
  <si>
    <t>Thôn 12, xã Nghĩa Thành</t>
  </si>
  <si>
    <t>237/HSPT-QĐ
26/10/2016
T.Quảng Nam</t>
  </si>
  <si>
    <t>65
05/12/2016</t>
  </si>
  <si>
    <t>APHS: 200
APDS: 1.250</t>
  </si>
  <si>
    <t>05
28/12/2016</t>
  </si>
  <si>
    <t>Bùi Văn Bách</t>
  </si>
  <si>
    <t>Xóm 9, N.Minh</t>
  </si>
  <si>
    <t>09
14/12/2016</t>
  </si>
  <si>
    <t>BT: 134.515</t>
  </si>
  <si>
    <t>06
28/12/2016</t>
  </si>
  <si>
    <t xml:space="preserve"> x</t>
  </si>
  <si>
    <t>Phạm Quang Minh</t>
  </si>
  <si>
    <t>Vũ Anh Đức</t>
  </si>
  <si>
    <t>117
15/11/2016</t>
  </si>
  <si>
    <t>10
12/12/2016</t>
  </si>
  <si>
    <t xml:space="preserve">Công ty CP Coma 19 </t>
  </si>
  <si>
    <t>88 đường Thái Bình - P. Lộc Hạ - TPNĐ</t>
  </si>
  <si>
    <t>02/KDTMPT
21/04/2015</t>
  </si>
  <si>
    <t>60
12/05/2015</t>
  </si>
  <si>
    <t>20
28/12/2016</t>
  </si>
  <si>
    <t>03
12/10/2016</t>
  </si>
  <si>
    <t>21
28/12/2016</t>
  </si>
  <si>
    <t>43/DSST
03/12/2012</t>
  </si>
  <si>
    <t>02
12/10/2016</t>
  </si>
  <si>
    <t>22
28/12/2016</t>
  </si>
  <si>
    <t>26.7.2016</t>
  </si>
  <si>
    <t>12.4.2016</t>
  </si>
  <si>
    <t>Lê Văn Hưởng</t>
  </si>
  <si>
    <t>Xóm 35, xã Xuân Hồng, huyện Xuân Trường</t>
  </si>
  <si>
    <t>08/QĐ-THA 14/10/2015</t>
  </si>
  <si>
    <t>03/QĐ-THA 19/11/2015</t>
  </si>
  <si>
    <t>Đào Đức Thịnh</t>
  </si>
  <si>
    <t>Số 350, đường Vũ Hữu Lợi, p Cửa Nam, tp Nam Định</t>
  </si>
  <si>
    <t>76/HSST 20/9/2016</t>
  </si>
  <si>
    <t>132/QĐTHA ngày 17/11/2016</t>
  </si>
  <si>
    <t>Án phí dân sự giá ngạch: 130.000</t>
  </si>
  <si>
    <r>
      <t xml:space="preserve">Án phí dân sự: </t>
    </r>
    <r>
      <rPr>
        <b/>
        <sz val="10"/>
        <rFont val="Times New Roman"/>
        <family val="1"/>
      </rPr>
      <t>51.720</t>
    </r>
  </si>
  <si>
    <t>04/QĐ-THA 20/02/2017</t>
  </si>
  <si>
    <t>Bồi thường</t>
  </si>
  <si>
    <t>Bồi thường CD</t>
  </si>
  <si>
    <t>16/29,4,1999TA tỉnh Nam Định</t>
  </si>
  <si>
    <t>426/31,7,2012 TA Quận Hoàng Mai</t>
  </si>
  <si>
    <t>339/25,6,2010 TA Quận Hoàng Mai</t>
  </si>
  <si>
    <t>42/14,11,2014 TA huyện Hải Hậu</t>
  </si>
  <si>
    <t>140/26,3,2009 TAND Tối Cao</t>
  </si>
  <si>
    <t>xóm 11, Hải Thanh</t>
  </si>
  <si>
    <t>19/HSST/02,6,2015</t>
  </si>
  <si>
    <t>278/07,8,2015</t>
  </si>
  <si>
    <t>Phạt 32,000, án phí 400</t>
  </si>
  <si>
    <t>79/14,9,2015</t>
  </si>
  <si>
    <t>Đặng Thị Hoàn, Phương</t>
  </si>
  <si>
    <t>xóm 33, xã Hải Minh</t>
  </si>
  <si>
    <t>27/13,9,2012</t>
  </si>
  <si>
    <t>APDS 8,418</t>
  </si>
  <si>
    <t>xóm 35, xã Hải Minh</t>
  </si>
  <si>
    <t>41/HSST 26,9,2014</t>
  </si>
  <si>
    <t>Lê Văn Nguyên</t>
  </si>
  <si>
    <t>Xóm 15, H Hưng</t>
  </si>
  <si>
    <t>33/28,2,2017</t>
  </si>
  <si>
    <t>Bồi thường: 13,600</t>
  </si>
  <si>
    <t>15/15,3,2017</t>
  </si>
  <si>
    <t>Hải Lộc</t>
  </si>
  <si>
    <t>47/19.7.2016</t>
  </si>
  <si>
    <t>Cấp dưỡng nuôi con 1.500</t>
  </si>
  <si>
    <t>35/04.8.2016</t>
  </si>
  <si>
    <t xml:space="preserve">Trần Thị Phương </t>
  </si>
  <si>
    <t>247/HS/11.12.2015 TA Cấp Cao tại Hà nội</t>
  </si>
  <si>
    <t>16/28.10.2016</t>
  </si>
  <si>
    <t>Bồi thường 1.142.652</t>
  </si>
  <si>
    <t>02/28.11.2016</t>
  </si>
  <si>
    <t>Hoa</t>
  </si>
  <si>
    <t>144/26.9.2016 TA Hải Hậu</t>
  </si>
  <si>
    <t>48/03/11/2016</t>
  </si>
  <si>
    <t>Án phí DSST 1.642</t>
  </si>
  <si>
    <t>1/22.11.2016</t>
  </si>
  <si>
    <t>Tân</t>
  </si>
  <si>
    <t>Hải Ninh</t>
  </si>
  <si>
    <t>32/HSST/22.8.2016 TA Tỉnh Đồng Tháp</t>
  </si>
  <si>
    <t>186/08.02.2017</t>
  </si>
  <si>
    <t>Án phí DSST 4.500</t>
  </si>
  <si>
    <t>13/06.3.2017</t>
  </si>
  <si>
    <t>Cao Thị Anh</t>
  </si>
  <si>
    <t>52/TCDS/11.11.2016 TA HẢi Hậu</t>
  </si>
  <si>
    <t>23/QĐ/29.11.2016</t>
  </si>
  <si>
    <t>Thanh toán nợ 100.000</t>
  </si>
  <si>
    <t>16/17.3.2017</t>
  </si>
  <si>
    <t>Số 17/HSST 
27/6/2014</t>
  </si>
  <si>
    <t>Số 131/QĐ 15/8/2014</t>
  </si>
  <si>
    <t>07/QD 17/3/2000</t>
  </si>
  <si>
    <t>Số 522/HSPT
  28/10/2014</t>
  </si>
  <si>
    <t>Số 39/QĐ 
 05/01/2015</t>
  </si>
  <si>
    <t>Số 157/HSPT
06/8/2014</t>
  </si>
  <si>
    <t>Số 25/QĐ 07/11/2014</t>
  </si>
  <si>
    <t>24/QĐ  13/12/2016</t>
  </si>
  <si>
    <t>455/2016/HSST  13/12/2016</t>
  </si>
  <si>
    <t>57/QĐ   23/2/2017</t>
  </si>
  <si>
    <t>03/QĐ       27/2/2017</t>
  </si>
  <si>
    <t>Phạm Văn Chinh</t>
  </si>
  <si>
    <t>Hồng Phong, Nam Hồng</t>
  </si>
  <si>
    <t>AP: 6.831</t>
  </si>
  <si>
    <t>09/QĐ
22/02/2017</t>
  </si>
  <si>
    <t>Tống Thành Tài</t>
  </si>
  <si>
    <t>Đội 1
Nghĩa Bình</t>
  </si>
  <si>
    <t>85/QĐST- HNGĐ
17/9/2014</t>
  </si>
  <si>
    <t>10
23/12/2016</t>
  </si>
  <si>
    <t>10/QĐ
22/02/2017</t>
  </si>
  <si>
    <t>37
05/10/2016</t>
  </si>
  <si>
    <t>APHSST: 200</t>
  </si>
  <si>
    <t>982/HSPT
28/9/2016
TA TP Hà Nội</t>
  </si>
  <si>
    <t>Phạm Văn Quý</t>
  </si>
  <si>
    <t>Thôn 12, N. Thành</t>
  </si>
  <si>
    <t>13
16/2/2017</t>
  </si>
  <si>
    <t>BT: 25.000</t>
  </si>
  <si>
    <t>11
6/3/2017</t>
  </si>
  <si>
    <t>Xã Trung Đông</t>
  </si>
  <si>
    <t>Lê Quang Khải</t>
  </si>
  <si>
    <t>292     26/10.2016</t>
  </si>
  <si>
    <t>130   18.1.2017</t>
  </si>
  <si>
    <t>TP: 10.000.000</t>
  </si>
  <si>
    <t>23.2.2017</t>
  </si>
  <si>
    <t>04    24.2.2017</t>
  </si>
  <si>
    <t>Hà Thị Sáu</t>
  </si>
  <si>
    <t>xã Trực Khang</t>
  </si>
  <si>
    <t>325    31/8/2015</t>
  </si>
  <si>
    <t>02      25/11/2016</t>
  </si>
  <si>
    <t>02                   25/11/2016</t>
  </si>
  <si>
    <t xml:space="preserve">
Tiền phạt 5.000.000đ</t>
  </si>
  <si>
    <t>39/2015/HSST 24/7/2015 TAND huyện Xuân Trường</t>
  </si>
  <si>
    <t>Tiền phạt 4.950.000đ</t>
  </si>
  <si>
    <t>Nguyễn Việt Anh</t>
  </si>
  <si>
    <t>Xóm 22, xã Xuân Hồng, huyện Xuân Trường</t>
  </si>
  <si>
    <t>50/2015/HSST 07/9/2015</t>
  </si>
  <si>
    <t>04/QĐ-THA10/10/2016</t>
  </si>
  <si>
    <t xml:space="preserve">Án phí: 530.000d;
</t>
  </si>
  <si>
    <t>02/QĐ-THA 28/10/2016</t>
  </si>
  <si>
    <t xml:space="preserve">AP DSST 2.442.000đ; </t>
  </si>
  <si>
    <t>Lê Xuân Lãm</t>
  </si>
  <si>
    <t>12/QĐ-THA 12/11/2010</t>
  </si>
  <si>
    <t>45/QĐ-THA 10/8/2016</t>
  </si>
  <si>
    <t>Trần Hùng Mạnh</t>
  </si>
  <si>
    <t>Xuân Vinh</t>
  </si>
  <si>
    <t>04/2016/HSST ngày 17/3/2016 của TAND tỉnh Phú Yên</t>
  </si>
  <si>
    <t>27/QĐ-THA 5/12/2016</t>
  </si>
  <si>
    <t>AP: 200.000
Sung công: 76.000.000
TP: 50.000.000</t>
  </si>
  <si>
    <t>06/QĐ-THA 15/12/2016</t>
  </si>
  <si>
    <t>Phạm Quang Thắng</t>
  </si>
  <si>
    <t>Xã Xuân Ninh</t>
  </si>
  <si>
    <t>22/DSST/30-6-2016 CỦA TAND huyện Xuân Trường</t>
  </si>
  <si>
    <t>04/QĐ-THA 22/12/2016</t>
  </si>
  <si>
    <t xml:space="preserve">08/QĐ-THA 13/01/2017 </t>
  </si>
  <si>
    <t>12/QĐ-THA
20/01/2017</t>
  </si>
  <si>
    <t>90/QĐ-THA
22/7/2015</t>
  </si>
  <si>
    <t xml:space="preserve">TP: 5.000.000
</t>
  </si>
  <si>
    <t xml:space="preserve">
TP: 5.000.000
Truy thu: 300.000</t>
  </si>
  <si>
    <t>Trần Trung Hà</t>
  </si>
  <si>
    <t>44/QĐ-THA 01/8/2016</t>
  </si>
  <si>
    <t>05/QĐ-THA 10/10/2016</t>
  </si>
  <si>
    <t>01/QĐ-THA 28/10/2016</t>
  </si>
  <si>
    <t>05
08/11/2016</t>
  </si>
  <si>
    <t>Lê Ngọc Linh</t>
  </si>
  <si>
    <t>253
20.02.2017</t>
  </si>
  <si>
    <t>Vũ Mai Khanh</t>
  </si>
  <si>
    <t>Đinh Thanh Thuận</t>
  </si>
  <si>
    <t>Lâm Đình Vượng</t>
  </si>
  <si>
    <t>Vũ Văn Lực</t>
  </si>
  <si>
    <t>Trịnh Văn Duẩn</t>
  </si>
  <si>
    <t>Bùi Văn Thịnh</t>
  </si>
  <si>
    <t xml:space="preserve">        Xóm 5 -   
   xã Hồng Thuận</t>
  </si>
  <si>
    <t>Phạt 10.000 
   Án phí HS 200</t>
  </si>
  <si>
    <t>Xóm 28 -
Xã Giao Thiện</t>
  </si>
  <si>
    <t>315/HSST
07/8/2014</t>
  </si>
  <si>
    <t>14/QĐTHA
9/12/2016</t>
  </si>
  <si>
    <t>107/HSST 10/8/2013</t>
  </si>
  <si>
    <t>Xóm Hải Yến -
Xã Bạch Long</t>
  </si>
  <si>
    <t>36/QĐST - HNGĐ
29/5/2013</t>
  </si>
  <si>
    <t>02/QĐTHA
09/12/2016</t>
  </si>
  <si>
    <t>Xóm Hải Ninh- 
Xã Bạch Long</t>
  </si>
  <si>
    <t>86/HSST
15/9/2016</t>
  </si>
  <si>
    <t>38/QĐTHA
10/01/2017</t>
  </si>
  <si>
    <t>Án phí HSST: 200
Án phí DSST 1.977</t>
  </si>
  <si>
    <t>09/QĐTHA
23/01/2017</t>
  </si>
  <si>
    <t>Xóm 19 -
Giao An</t>
  </si>
  <si>
    <t>41/HSST
15/7/2016</t>
  </si>
  <si>
    <t>12/QĐTHA
7/03/2017</t>
  </si>
  <si>
    <t>12/QĐTHA
07/3/2017</t>
  </si>
  <si>
    <t>Xóm 14 -
 Giao Lạc</t>
  </si>
  <si>
    <t>138/QĐTHA
22/2/2016</t>
  </si>
  <si>
    <t>154/HSST
29/7/2016</t>
  </si>
  <si>
    <t>11/QĐTHA
09/12/2016</t>
  </si>
  <si>
    <t>Án phí HSST 200
Thu lời bất chính để sung công 3.948</t>
  </si>
  <si>
    <t>02/QĐTHA
22/12/2016</t>
  </si>
  <si>
    <t>Bùi Văn Công
Phùng Văn Toản</t>
  </si>
  <si>
    <t>Phạm Thị Hải Hà</t>
  </si>
  <si>
    <t>Xóm 11 - 
Xã Hoành Sơn
Xóm 12 -
Xã Giao Hà</t>
  </si>
  <si>
    <t xml:space="preserve">
Phạt 5.000
Phạt 5.000
</t>
  </si>
  <si>
    <t>102/QĐTHA
28/9/2015
101/QĐTHA
28/9/2015</t>
  </si>
  <si>
    <t>Xóm 6 -
Hoành Sơn</t>
  </si>
  <si>
    <t>76/HSPT
02/02/2016</t>
  </si>
  <si>
    <t>89/QĐTHA
10/3/2017</t>
  </si>
  <si>
    <t>Án phí DSST 116.962</t>
  </si>
  <si>
    <t>16/QĐTHA
04/4/2017</t>
  </si>
  <si>
    <t>Xóm 6 -
Xã Giao Lạc</t>
  </si>
  <si>
    <t>02/HSST
16/01/2017</t>
  </si>
  <si>
    <t>91/QĐTHA
15/3/2017</t>
  </si>
  <si>
    <t>Án phí HSST 200
Án phí DSST 275</t>
  </si>
  <si>
    <t>18/QĐTHA
28/4/2017</t>
  </si>
  <si>
    <t>Xóm 15 -
Xã Giao Lạc</t>
  </si>
  <si>
    <t>73/HSST
10/8/2016</t>
  </si>
  <si>
    <t>27/QĐTHA
23/12/2016</t>
  </si>
  <si>
    <t>Án phí HSST 200
Truy nộp 700</t>
  </si>
  <si>
    <t>19/QĐTHA
28/4/2017</t>
  </si>
  <si>
    <t>Phạm Thị Hà</t>
  </si>
  <si>
    <t>Vũ Văn Hiểu</t>
  </si>
  <si>
    <t>Nguyễn Trọng Hai</t>
  </si>
  <si>
    <t>Vũ Trọng Hiểu (Vũ Trọng Huynh)</t>
  </si>
  <si>
    <t>Phạm Văn Dương</t>
  </si>
  <si>
    <t>Nguyễn Trọng Thê</t>
  </si>
  <si>
    <t>Vũ Đức Trưởng</t>
  </si>
  <si>
    <t>Nguyễn Thế Vinh</t>
  </si>
  <si>
    <t>Nguyễn Văn Toan</t>
  </si>
  <si>
    <t>Cao Bá Cương</t>
  </si>
  <si>
    <t>22                         ( 22/3/2016)</t>
  </si>
  <si>
    <t>194       (12/4/2017)</t>
  </si>
  <si>
    <t>Cấp dưỡng nuôi con: 1000</t>
  </si>
  <si>
    <t>14/4/2017</t>
  </si>
  <si>
    <t>05                      ( 20/4/2017)</t>
  </si>
  <si>
    <t>CỤC THI HÀNH ÁN QUÂN SỰ</t>
  </si>
  <si>
    <t>55/HSST(18/11/2016)</t>
  </si>
  <si>
    <t>134(23/12/2016)</t>
  </si>
  <si>
    <t>25(15/5/2017)</t>
  </si>
  <si>
    <t>Dương Văn Hoàn</t>
  </si>
  <si>
    <t>19/HSST(14/4/2016)</t>
  </si>
  <si>
    <t>312(23/5/2016)</t>
  </si>
  <si>
    <t>27(18/5/2017)</t>
  </si>
  <si>
    <t>Cao Văn Long</t>
  </si>
  <si>
    <t>314(23/5/2016)</t>
  </si>
  <si>
    <t>26(18/5/2017)</t>
  </si>
  <si>
    <t>Mai Thị Mai</t>
  </si>
  <si>
    <t>279/HSPT(11/5/2016)</t>
  </si>
  <si>
    <t>385(8/7/2016)</t>
  </si>
  <si>
    <t>24(10/5/2017)</t>
  </si>
  <si>
    <t>Nguyễn Thế Vĩnh</t>
  </si>
  <si>
    <t>AP: 13.510</t>
  </si>
  <si>
    <t>Trịnh Quang Bằng</t>
  </si>
  <si>
    <t>AP:50
P: 20,000</t>
  </si>
  <si>
    <t>P: 40,000</t>
  </si>
  <si>
    <t>SC: 6,000</t>
  </si>
  <si>
    <t>Đặng Văn Sơn</t>
  </si>
  <si>
    <t>Đội 10, xã N.Thành</t>
  </si>
  <si>
    <t>11/HSPT
31/3/2017
T.Yên Bái</t>
  </si>
  <si>
    <t>176
10/5/2017</t>
  </si>
  <si>
    <t>Vũ Tuấn Hùng              Ngụy Đức Ân</t>
  </si>
  <si>
    <t>Nguyễn Thị Duyên</t>
  </si>
  <si>
    <t>xã Xuân Vinh</t>
  </si>
  <si>
    <t>60/2015/QĐST-HNGĐ ngày 17/4/2015 của TAND huyện Hải Hậu</t>
  </si>
  <si>
    <t>09/QĐ-THA 27/3/2017</t>
  </si>
  <si>
    <t>Tiền CDNCC: 34.800.000đ</t>
  </si>
  <si>
    <t xml:space="preserve">14/QĐ-THA 21/04/2017 </t>
  </si>
  <si>
    <t>Đoàn Văn Điệp</t>
  </si>
  <si>
    <t>84/QĐ-THA 03/4/2017</t>
  </si>
  <si>
    <t>16/QĐ-THA 03/5/2017</t>
  </si>
  <si>
    <t>Hải Cường</t>
  </si>
  <si>
    <t>25/23.12.2016</t>
  </si>
  <si>
    <t>292/18.7.2016</t>
  </si>
  <si>
    <t>Án phí 235.301</t>
  </si>
  <si>
    <t>24/22.5.2017</t>
  </si>
  <si>
    <t>TrÇn Minh T©n
Phạm Văn Dũng</t>
  </si>
  <si>
    <t>55/24.8.2015;17/17,4,2017</t>
  </si>
  <si>
    <t>23/12.5.2017</t>
  </si>
  <si>
    <t>75/10.4.2014 TA Định Quán - Đồng Nai</t>
  </si>
  <si>
    <t>34/08.3.2017</t>
  </si>
  <si>
    <t>Thanh toán trả bà Hạnh  148.722</t>
  </si>
  <si>
    <t>Bùi Văn Chinh</t>
  </si>
  <si>
    <t>289/HSST/02.2.2016</t>
  </si>
  <si>
    <t>Đinh Ngọc Ly</t>
  </si>
  <si>
    <t>Xóm 2 Tân An, Lộc Hoà, tp Nam Định</t>
  </si>
  <si>
    <t>33/2017/ HSST 21/4/2017</t>
  </si>
  <si>
    <t>309/QĐ-CTHA ngày 14/6/2017</t>
  </si>
  <si>
    <t>APHSST: 200 PSQNN: 3.000</t>
  </si>
  <si>
    <t>07/QĐ-CTHA 26/6/2017</t>
  </si>
  <si>
    <t>Trần Tài Tuệ</t>
  </si>
  <si>
    <t>Xóm 25 -
Xã Giao Thiện</t>
  </si>
  <si>
    <t>39/DSPT
17/11/2016</t>
  </si>
  <si>
    <t>17/QĐTHA
7/6/2017</t>
  </si>
  <si>
    <t>Án phí DSST 11.040</t>
  </si>
  <si>
    <t>27/QĐTHA
28/6/2017</t>
  </si>
  <si>
    <t>Công ty TNHH Phát tài</t>
  </si>
  <si>
    <t>30.6.2016</t>
  </si>
  <si>
    <t>Nguyễn Văn Đoán, Hiền</t>
  </si>
  <si>
    <t>Xóm Đức Thuận, 
xã Hải Xuân</t>
  </si>
  <si>
    <t xml:space="preserve"> Xóm Xuân Lập, 
xã Hải Xuân</t>
  </si>
  <si>
    <t xml:space="preserve"> Xóm Đức Thuận, 
xã Hải Xuân</t>
  </si>
  <si>
    <t>Bồi thường 28000</t>
  </si>
  <si>
    <t>Công ty TNHH 
Vận tải biển Bắc Luân</t>
  </si>
  <si>
    <t>Công ty TNHH 
Vận tải biển Bắc Hải</t>
  </si>
  <si>
    <t>Xuân Hòa Đông, 
Hải Hòa</t>
  </si>
  <si>
    <t>Án phí 215879</t>
  </si>
  <si>
    <t>44/23.9.2016</t>
  </si>
  <si>
    <t>Nguyễn Thị Tuyết
Đặng Văn Vỹ</t>
  </si>
  <si>
    <t>TDP 17,Thịnh Long</t>
  </si>
  <si>
    <t>02/DSST
15/01/2010
TA Hải Hậu</t>
  </si>
  <si>
    <t>23/15.3.2010</t>
  </si>
  <si>
    <t>Án phí 2.800</t>
  </si>
  <si>
    <t>16.6.2017</t>
  </si>
  <si>
    <t>77/14.9.2015</t>
  </si>
  <si>
    <t>03/DSST
15/01/2010
TA Hải Hậu</t>
  </si>
  <si>
    <t>24/15.3.2010</t>
  </si>
  <si>
    <t>Án phí 8.465</t>
  </si>
  <si>
    <t>78/14.9.2015</t>
  </si>
  <si>
    <t xml:space="preserve">Nguyễn Thị Tuyết
</t>
  </si>
  <si>
    <t>29/DSST
20/9/2012
TA Hải Hậu</t>
  </si>
  <si>
    <t>32/23.7.2013</t>
  </si>
  <si>
    <t>Án phí 625</t>
  </si>
  <si>
    <t>74/14.9.2015</t>
  </si>
  <si>
    <t>Đặng Văn Vỹ</t>
  </si>
  <si>
    <t>08/HSST
25/3/2011
TA Hải Hậu</t>
  </si>
  <si>
    <t>347/10.6.2014</t>
  </si>
  <si>
    <t>Án phí 584</t>
  </si>
  <si>
    <t>76/14.9.2015</t>
  </si>
  <si>
    <t>Phạm Công Biên</t>
  </si>
  <si>
    <t>TDP 8, Thịnh Long</t>
  </si>
  <si>
    <t>85/HSPT
21/10/2015
TA Nam Định</t>
  </si>
  <si>
    <t>67/03.11.2016</t>
  </si>
  <si>
    <t>Phạt: 3000</t>
  </si>
  <si>
    <t>28/20.6.2017</t>
  </si>
  <si>
    <t>11/DSPT/27.3.2017</t>
  </si>
  <si>
    <t>353/29.5.2017</t>
  </si>
  <si>
    <t>Án phí 85770</t>
  </si>
  <si>
    <t>26/12.6.2017</t>
  </si>
  <si>
    <t>Vũ Văn Khanh</t>
  </si>
  <si>
    <t>71/HSST/13.12.2016</t>
  </si>
  <si>
    <t>170/19.1.2017</t>
  </si>
  <si>
    <t>Truy thu 4000</t>
  </si>
  <si>
    <t>25/07.6.2017</t>
  </si>
  <si>
    <t>9.3.2017</t>
  </si>
  <si>
    <t>Nguyễn Duy Công, Nguyễn Thị Thoa</t>
  </si>
  <si>
    <t>771/6.10.2010</t>
  </si>
  <si>
    <t>Công ty Duy Thái</t>
  </si>
  <si>
    <t>Hải Hoà</t>
  </si>
  <si>
    <t>31/24.3.2016</t>
  </si>
  <si>
    <t>Công ty Nam Bình</t>
  </si>
  <si>
    <t>28/23.3.2016</t>
  </si>
  <si>
    <t>45/7.10.2016</t>
  </si>
  <si>
    <t>Án phí 216.354</t>
  </si>
  <si>
    <t>Xóm 5A, H¶i Phong</t>
  </si>
  <si>
    <t xml:space="preserve"> 01/QĐ-THADS
 26/12/2016</t>
  </si>
  <si>
    <t>06/QĐ-THADS
29/8/2016</t>
  </si>
  <si>
    <t>07/QĐ-THA DS
09/9/2016</t>
  </si>
  <si>
    <t>13/QĐ-THA DS
29/7/2015</t>
  </si>
  <si>
    <t>14/QĐ-THA DS
29/7/2015</t>
  </si>
  <si>
    <t>17/QĐ-THA DS
29/7/2015</t>
  </si>
  <si>
    <t>04/QĐ-THA DS
27/6/2016</t>
  </si>
  <si>
    <t>28/6/2017</t>
  </si>
  <si>
    <t>05/QĐ-THA DS
28/6/2016</t>
  </si>
  <si>
    <t>10/QĐ-THA DS
28/9/2016</t>
  </si>
  <si>
    <t>Trần Văn Sơn</t>
  </si>
  <si>
    <t>Trần Đức Chuyên và Công ty Hoàng Phương</t>
  </si>
  <si>
    <t>32       26.8.2015</t>
  </si>
  <si>
    <t>207          20.4.2017</t>
  </si>
  <si>
    <t>Trả nợ gốc + lãi : 24.802.827.000đ</t>
  </si>
  <si>
    <t>15       06.6.2017</t>
  </si>
  <si>
    <t>Mai Văn Chinh</t>
  </si>
  <si>
    <t>Xóm 3 - Xuân Tiến</t>
  </si>
  <si>
    <t>2031/2001/HSPT 17-21/12/2001 TAND Tối Cao</t>
  </si>
  <si>
    <t>68/QĐ-THA 31/12/2003</t>
  </si>
  <si>
    <t>Phạt: 50.100.000đ</t>
  </si>
  <si>
    <t>25/QĐ-THA 29/6/2017</t>
  </si>
  <si>
    <t>Lương Văn Chinh</t>
  </si>
  <si>
    <t>Phạt: 320.100.000đ</t>
  </si>
  <si>
    <t>26/QĐ-THA 29/6/2017</t>
  </si>
  <si>
    <t>Xã Xuân Vinh</t>
  </si>
  <si>
    <t>Trần Thế Anh, Nguyễn Thị Thêu</t>
  </si>
  <si>
    <t>08/DSST/24-3-2016của TAND huyện Xuân Trường</t>
  </si>
  <si>
    <t>54/QĐ-THA 01/6/2016</t>
  </si>
  <si>
    <t>Án phí DSST 5.644.000đ</t>
  </si>
  <si>
    <t>23/QĐ-THA 20/6/2017</t>
  </si>
  <si>
    <t>09/DSST/24-3-2016của TAND huyện Xuân Trường</t>
  </si>
  <si>
    <t>52/QĐ-THA 01/6/2016</t>
  </si>
  <si>
    <t>Án phí DSST 6.789.000đ</t>
  </si>
  <si>
    <t>21/QĐ-THA 20/6/2017</t>
  </si>
  <si>
    <t>10/DSST/24-3-2016của TAND huyện Xuân Trường</t>
  </si>
  <si>
    <t>56/QĐ-THA 01/6/2016</t>
  </si>
  <si>
    <t>Án phí DSST 3.785.000đ</t>
  </si>
  <si>
    <t>22/QĐ-THA 20/6/2017</t>
  </si>
  <si>
    <t>Ngô Văn Sinh</t>
  </si>
  <si>
    <t>X19, Thọ Nghiệp</t>
  </si>
  <si>
    <t>440/2011/HSST
26/9/2011 của TAND
quận Hoàng Mai - Hà Nội</t>
  </si>
  <si>
    <t>18/QĐ-THA
02/12/2011</t>
  </si>
  <si>
    <t>TP: 7.000.000</t>
  </si>
  <si>
    <t>88/QĐ-THA
21/7/2015</t>
  </si>
  <si>
    <t>Ngô Đình Diệm</t>
  </si>
  <si>
    <t>X21, Thọ Nghiệp</t>
  </si>
  <si>
    <t>TP: 4.950.000</t>
  </si>
  <si>
    <t>90/QĐ-THA
21/7/2015</t>
  </si>
  <si>
    <t>Đặng Văn Trường</t>
  </si>
  <si>
    <t>Xuân Phú</t>
  </si>
  <si>
    <t>138/QĐ-THA
25/8/2015</t>
  </si>
  <si>
    <t>Số 132C Hàn Thuyên, phường Vị Hoàng, tp Nam Định</t>
  </si>
  <si>
    <t>01/2015HSST 14/01/2015</t>
  </si>
  <si>
    <t>28/QĐ-CTHA 04/8/2015</t>
  </si>
  <si>
    <t>Án phí HSST 200 PSQNN 3.000</t>
  </si>
  <si>
    <t>119/QĐ-CTHA 12/3/2015</t>
  </si>
  <si>
    <t>Tổ 15 Tây Ga, P. Trường Thi, NĐ</t>
  </si>
  <si>
    <t>B2P1 TT Quần Ngựa, tổ 11, P. Trường Thi</t>
  </si>
  <si>
    <t>Tổ 31 P. Trường Thi, NĐ</t>
  </si>
  <si>
    <t>Vũ Ngọc Thịnh</t>
  </si>
  <si>
    <t>103 Tây Ga, P. Trường Thi, NĐ</t>
  </si>
  <si>
    <t>Nguyễn Anh Tú</t>
  </si>
  <si>
    <t>Ngõ 2 Giải Phóng, P. Trường Thi, NĐ</t>
  </si>
  <si>
    <t>Văn Cường</t>
  </si>
  <si>
    <t>153 phố Mới Ga, P. Trường Thi, NĐ</t>
  </si>
  <si>
    <t>Vũ Mạnh Lộc</t>
  </si>
  <si>
    <t>29B/4 Giải Phóng, P. Trường Thi, NĐ
Ở: Xóm Bến, Mỹ Xá, NĐ</t>
  </si>
  <si>
    <t>120 phố Mới Ga, P. Trường Thi,NĐ</t>
  </si>
  <si>
    <t>C.ty TNHH Hóa Dược DH</t>
  </si>
  <si>
    <t>45A Giải Phóng, P. Trường Thi, NĐ</t>
  </si>
  <si>
    <t>Lưu Bích Ngà
Lưu Văn Hòa</t>
  </si>
  <si>
    <t>172 Giải Phóng, P. Trường Thi, NĐ</t>
  </si>
  <si>
    <t>131 Tô Hiến Thành, Mỹ Xá,NĐ</t>
  </si>
  <si>
    <t>Phúc Trọng, Mỹ Xá, NĐ</t>
  </si>
  <si>
    <t>106 xóm 2, Mỹ Xá, NĐ</t>
  </si>
  <si>
    <t>4/20 xóm 1, Mỹ Xá, NĐ</t>
  </si>
  <si>
    <t>28/74 Điện Biên - P. Cửa
 Bắc - NĐ</t>
  </si>
  <si>
    <t>Số nhà 24 Điện Biên, P. Cửa Bắc, TP NĐ
32 Gốc Mít, P. Vị Xuyên, NĐ</t>
  </si>
  <si>
    <t>Trần Khắc Vỹ</t>
  </si>
  <si>
    <t>Tổ 28 - P. Cửa Bắc - NĐ</t>
  </si>
  <si>
    <t>Nguyễn Thị Tú Anh</t>
  </si>
  <si>
    <t>38B/109 Điện Biên - P. Cửa Bắc - NĐ</t>
  </si>
  <si>
    <t>26B/75 Điện Biên - P. Cửa Bắc - NĐ</t>
  </si>
  <si>
    <t>244A/220 Trần Đăng Ninh - P. Cửa Bắc - NĐ</t>
  </si>
  <si>
    <t>76 Phán Chương
(nay là 54/291 
Văn Cao), P. Văn
Miếu, TP NĐ
25/105 Vị Xuyên</t>
  </si>
  <si>
    <t>Trương Doãn Tùng</t>
  </si>
  <si>
    <t>Vũ Đình Mạnh</t>
  </si>
  <si>
    <t>Nguyễn Thị Hoa</t>
  </si>
  <si>
    <t>Nguyễn Mạnh Tường</t>
  </si>
  <si>
    <t>9/49 Hưng Yên - Quang Trung - Nam Định</t>
  </si>
  <si>
    <t>Vũ Thành Trung</t>
  </si>
  <si>
    <t>Trần Thị Nguyệt Nga</t>
  </si>
  <si>
    <t>Phạm Văn Thắng</t>
  </si>
  <si>
    <t>Đặng Thị Thúy Hạnh</t>
  </si>
  <si>
    <t>19/5 TTX- NĐ</t>
  </si>
  <si>
    <t>Nguyễn Thị Thủy</t>
  </si>
  <si>
    <t>26/83 Cù Chính Lan- TTX</t>
  </si>
  <si>
    <t>90 đường Thái Bình - TTX</t>
  </si>
  <si>
    <t>Vũ Sơn Lâm</t>
  </si>
  <si>
    <t>7/156 cù chính lan- TTX</t>
  </si>
  <si>
    <t>Tống Xuân Thắng</t>
  </si>
  <si>
    <t>50/16 Trần Nhật Duật-TTX</t>
  </si>
  <si>
    <t>16/122 đường Thái Bình-TTX</t>
  </si>
  <si>
    <t>60 Trần Nhật Duật-TTX</t>
  </si>
  <si>
    <t xml:space="preserve">Nguyên Thế Hùng </t>
  </si>
  <si>
    <t>18/147 Đồng Tháp 10-TTX</t>
  </si>
  <si>
    <t>2/306 hàn thuyên- TTX</t>
  </si>
  <si>
    <t>13/109 đồng tháp 10- TTX</t>
  </si>
  <si>
    <t>276 đường Thái Binhf- TTX</t>
  </si>
  <si>
    <t xml:space="preserve"> Lê Thị Ngân</t>
  </si>
  <si>
    <t>D5 P3- KTT Văn Miếu</t>
  </si>
  <si>
    <t>B6P2- KTT Máy tơ- Văn Miếu</t>
  </si>
  <si>
    <t>I13F12- KTT Văn Miếu</t>
  </si>
  <si>
    <t>307 Văn Miếu- NĐ</t>
  </si>
  <si>
    <t>Nguyên Thị thanh Trang</t>
  </si>
  <si>
    <t>B12P7- KTT VĂN MIẾU</t>
  </si>
  <si>
    <t>L1P4 Phán chương- VM</t>
  </si>
  <si>
    <t>76 Phán chương- Văn Miếu</t>
  </si>
  <si>
    <t>C3P5 Văn Miếu- NĐ</t>
  </si>
  <si>
    <t>24/80 Trần Huy Liệu- VM</t>
  </si>
  <si>
    <t>D12P15 ktt văn miếu</t>
  </si>
  <si>
    <t>Bùi Chí Thanh</t>
  </si>
  <si>
    <t>đường Ninh Bình- Văn Miếu</t>
  </si>
  <si>
    <t>B13P4-ktt Vănmiếu</t>
  </si>
  <si>
    <t>cty CPXD đô thị</t>
  </si>
  <si>
    <t>A4P4 tập thể Ngân hàng, p Văn Miếu, TP Nam Định</t>
  </si>
  <si>
    <t xml:space="preserve">Cao Thị Lan
</t>
  </si>
  <si>
    <t xml:space="preserve">Trần Minh Sơn
</t>
  </si>
  <si>
    <t>12/62 Trường Chinh- P.Bà Triệu- TP Nam Định</t>
  </si>
  <si>
    <t>số 17 Nguyễn Chánh- P Bà Triệu- TP. Nam Định</t>
  </si>
  <si>
    <t xml:space="preserve">Phạm Duy Cường
</t>
  </si>
  <si>
    <t xml:space="preserve">24/150 Trường Chinh, phường Quang Trung, TP Nam Định </t>
  </si>
  <si>
    <t>6/43/213 Mạc Thị Bưởi- P Quang Trung- TP Nam Định</t>
  </si>
  <si>
    <t>Trần minh Tuấn</t>
  </si>
  <si>
    <t>số 7, Trần Thánh Tông, p. Thống Nhất, NĐ</t>
  </si>
  <si>
    <t>51 Hàng Tiện, p. Q Trung, tp NĐ</t>
  </si>
  <si>
    <t>Đinh Thị Thu Thủy</t>
  </si>
  <si>
    <t>Trần Sỹ Bái
Vũ Ngọc Quân</t>
  </si>
  <si>
    <t>203B Giải Phóng, xã Lộc Hoà, TP NĐ</t>
  </si>
  <si>
    <t>Hoàng Trung Nam
Hoàng Xuân Hà</t>
  </si>
  <si>
    <t>Nguyễn Như Sơn
Nguyễn Thị Gái</t>
  </si>
  <si>
    <t xml:space="preserve">565 Trường Chinh, P. Hạ Long, TP NĐ (Sơn)
P5C nhà 3 tầng số 9 đường Vụ Bản, P. Năng Tĩnh, TP NĐ (Gái)
</t>
  </si>
  <si>
    <t xml:space="preserve">Trần Thị Tám
Nguyễn Văn Bằng
</t>
  </si>
  <si>
    <t xml:space="preserve">166/549 Trường Chinh - P. Hạ Long -TPNĐ </t>
  </si>
  <si>
    <t xml:space="preserve">Trần Thị Kim Oanh </t>
  </si>
  <si>
    <t>11/63 Tổ 26 Phù Long A - P. Trần Tế Xương - TPNĐ</t>
  </si>
  <si>
    <t xml:space="preserve">Ngô Xuân Thành </t>
  </si>
  <si>
    <t>2B tập thể nông sản - P. Hạ Long - TPNĐ</t>
  </si>
  <si>
    <t>25 tập thể vệ sinh phòng dịch đông y - P. Lộc Hạ - TPNĐ</t>
  </si>
  <si>
    <t>Trần Công Thiện</t>
  </si>
  <si>
    <t>Trần Thi Thanh Ngân</t>
  </si>
  <si>
    <t xml:space="preserve">Trương Thành Nam </t>
  </si>
  <si>
    <t>Nguyễn Việt Dũng 
(Văn Dũng)</t>
  </si>
  <si>
    <t>Nguyễn Viết Chung</t>
  </si>
  <si>
    <t xml:space="preserve">Nguyễn Văn Hùng </t>
  </si>
  <si>
    <t xml:space="preserve">Xóm Trại </t>
  </si>
  <si>
    <t xml:space="preserve">Trần Văn Trung </t>
  </si>
  <si>
    <t xml:space="preserve">Lê Văn Hùng </t>
  </si>
  <si>
    <t xml:space="preserve">Phạm Văn Minh </t>
  </si>
  <si>
    <t xml:space="preserve">Thôn Gia Hòa - Lộc An </t>
  </si>
  <si>
    <t xml:space="preserve">Bùi Duy Dương </t>
  </si>
  <si>
    <t>Khu tập thể Công an - Xã Lộc An - TP NĐ</t>
  </si>
  <si>
    <t xml:space="preserve">40/178 Trần Quang Khải, phường Năng Tĩnh, thành phố Nam Định </t>
  </si>
  <si>
    <t>12/21 Trần Nhân Tông, phường Năng Tĩnh, thành phố Nam Định</t>
  </si>
  <si>
    <t xml:space="preserve">Số 5/13 tổ 27 Đông An I, phường Năng Tĩnh, thành phố Nam Định </t>
  </si>
  <si>
    <t>Thô Vụ Bản, xã Lộc An, thành phố Nam Định</t>
  </si>
  <si>
    <t>Lộng Đồng- Lộc An- T Nam Định</t>
  </si>
  <si>
    <t>Đặng Nguyễn Phú</t>
  </si>
  <si>
    <t xml:space="preserve">khu Đông A- phường Năng Tĩnh- TP. Nam Định
</t>
  </si>
  <si>
    <t xml:space="preserve">21/158 Văn Cao- phường Năng Tĩnh-  TP. Nam Định 
</t>
  </si>
  <si>
    <t xml:space="preserve">số 4 Phan Đình Giót- phường Năng Tĩnh – TP.Nam Định
</t>
  </si>
  <si>
    <t>Bùi Đình Thanh</t>
  </si>
  <si>
    <t xml:space="preserve">Vụ Bản- Lộc An- TP. Nam Định.
</t>
  </si>
  <si>
    <t xml:space="preserve">Nguyễn Trọng Hoàn ( Hoàng)
</t>
  </si>
  <si>
    <t xml:space="preserve">137 Trần Nhân Tông-phường Năng Tĩnh- TP. Nam Định.
</t>
  </si>
  <si>
    <t>Xóm Trại, xã Lộc An, thành phố Nam Định</t>
  </si>
  <si>
    <t>Trần Thị Thúy</t>
  </si>
  <si>
    <t xml:space="preserve">Số 4 Trần Bình Trọng, phường Bà Triệu, thành phố Nam Định
81/188 Trần Quang Khải, phường Năng Tĩnh, TP Nam Định </t>
  </si>
  <si>
    <t xml:space="preserve">8/102 Văn Cao, phường Năng Tĩnh, thành phố Nam Định </t>
  </si>
  <si>
    <t>CT TNHH Trường Thịnh</t>
  </si>
  <si>
    <t>Công ty cổ phần xây lắp Dầu khí 2</t>
  </si>
  <si>
    <t xml:space="preserve">Công ty cổ phần Thúy Đạt </t>
  </si>
  <si>
    <t>131/HSST
16/3/2016</t>
  </si>
  <si>
    <t>132/HSST
22/3/2016</t>
  </si>
  <si>
    <t>364/HSST
12/8/2016</t>
  </si>
  <si>
    <t>238/HSST
9/11/2015</t>
  </si>
  <si>
    <t>11/HSPT
9/3/2017</t>
  </si>
  <si>
    <t>04/KDTM
1/9/2015</t>
  </si>
  <si>
    <t>165/HSST
29/3/2016</t>
  </si>
  <si>
    <t>453/HSPT
8/9/2014</t>
  </si>
  <si>
    <t>213/DSPT
18/12/2012</t>
  </si>
  <si>
    <t>993/HSPT
22/7/1995</t>
  </si>
  <si>
    <t>137 ngày 21/12/2005</t>
  </si>
  <si>
    <t>139 ngày 11/5/2011</t>
  </si>
  <si>
    <t>305 ngày 20/9/2007</t>
  </si>
  <si>
    <t>66 ngày 23/3/2010</t>
  </si>
  <si>
    <t>359 ngày 13/11/2014</t>
  </si>
  <si>
    <t>104 ngày 25/8/2015</t>
  </si>
  <si>
    <t>69 ngày 30/9/2015</t>
  </si>
  <si>
    <t>112 ngày 25/4/2012</t>
  </si>
  <si>
    <t>50 ngày 12/4/2000</t>
  </si>
  <si>
    <t>339 ngày 15/8/2013</t>
  </si>
  <si>
    <t>429 ngày 10/11/2016</t>
  </si>
  <si>
    <t>324 ngày 26/9/2012</t>
  </si>
  <si>
    <t>195
21.9.1999</t>
  </si>
  <si>
    <t>46
6.5.2015</t>
  </si>
  <si>
    <t>83
8.9.2008</t>
  </si>
  <si>
    <t>90
22.7.2015</t>
  </si>
  <si>
    <t>52
11.8.2008</t>
  </si>
  <si>
    <t>252
10.9.2012</t>
  </si>
  <si>
    <t>181
8.4.2014</t>
  </si>
  <si>
    <t>264
14.9.2011</t>
  </si>
  <si>
    <t>377
23.8.2016</t>
  </si>
  <si>
    <t>312
24.1.2000</t>
  </si>
  <si>
    <t>195
22.9.2007</t>
  </si>
  <si>
    <t>103
6.6.2016</t>
  </si>
  <si>
    <t>152
15.9.2016</t>
  </si>
  <si>
    <t>106
18.4.2014</t>
  </si>
  <si>
    <t>212
12.10.1999</t>
  </si>
  <si>
    <t>04
12.1.2015</t>
  </si>
  <si>
    <t>27
19.2.2009</t>
  </si>
  <si>
    <t>224
23.12.2015</t>
  </si>
  <si>
    <t>326
16.11.2011</t>
  </si>
  <si>
    <t>384
31.8.2016</t>
  </si>
  <si>
    <t>1490/HSST
30/9/1999</t>
  </si>
  <si>
    <t>167/HSST
11/11/2014</t>
  </si>
  <si>
    <t>227/HSST
16/11/1998</t>
  </si>
  <si>
    <t>2236/HSST
8/12/2009</t>
  </si>
  <si>
    <t>1036/HSST
13/4/2000</t>
  </si>
  <si>
    <t>219/HSST
15/10/1999</t>
  </si>
  <si>
    <t>1861/HSPT
26/9/1998</t>
  </si>
  <si>
    <t>223/HSST
13/11/1998</t>
  </si>
  <si>
    <t>1847/PT
24/11/2006</t>
  </si>
  <si>
    <t>604/HSPT
30/10/2012</t>
  </si>
  <si>
    <t>10/DS
27/8/2015
TP NĐ</t>
  </si>
  <si>
    <t>30/DSST
19.9.2012</t>
  </si>
  <si>
    <t>327/HSST
12.8.2014
Dĩ An- Bình Dương</t>
  </si>
  <si>
    <t>25/HSST
12/8/2015</t>
  </si>
  <si>
    <t>15/HSST
10/02/2015</t>
  </si>
  <si>
    <t>03/HSPT
14/01/2016</t>
  </si>
  <si>
    <t>07/KDTM
04/6/2015</t>
  </si>
  <si>
    <t>118/HSST
15/09/2015</t>
  </si>
  <si>
    <t>02/HSST
3/2/2015</t>
  </si>
  <si>
    <t>26/HSST
29/01/2016
TA TP Thanh Hoá</t>
  </si>
  <si>
    <t>428/HSST
09/11/2016
TA TPNĐ</t>
  </si>
  <si>
    <t xml:space="preserve">64/HSST
11/4/1998
T Nam Định </t>
  </si>
  <si>
    <t>51/HSST
09/2/2009
Quận Hoàn Kiếm - HN</t>
  </si>
  <si>
    <t>35/HSST
23/6/2000
Q Tây Hồ - HN</t>
  </si>
  <si>
    <t>17/HSST
12/8/1999
Quân khu 3</t>
  </si>
  <si>
    <t>2124/HSPT
21/10/1999
Tối cao</t>
  </si>
  <si>
    <t xml:space="preserve">207/HSST
06/10/1999
T Nam Định </t>
  </si>
  <si>
    <t>367/HSPT
12/4/2006
Tối cao</t>
  </si>
  <si>
    <t xml:space="preserve">285/HSST
08/8/2008
TP Nam Định </t>
  </si>
  <si>
    <t xml:space="preserve">37/HSST
05/2/2010
TP Nam Định </t>
  </si>
  <si>
    <t>81/HSST
03/8/2009
Quận 2 - TP HCM</t>
  </si>
  <si>
    <t xml:space="preserve">357/HSST
02/11/2010
TP Nam Định </t>
  </si>
  <si>
    <t>1008/HSST
28/4/2009
TP Hồ Chí Minh</t>
  </si>
  <si>
    <t xml:space="preserve">58/HSST
10/3/2011
TP Nam Định </t>
  </si>
  <si>
    <t>238/HSST 
25/8/2011
Quận 8 - TP HCM</t>
  </si>
  <si>
    <t>58/HSST
15/9/2008
T Hưng Yên</t>
  </si>
  <si>
    <t>31/HSST
25/5/2011
T Thanh Hóa</t>
  </si>
  <si>
    <t>214/HSST
06/8/2012
TP Nam Định</t>
  </si>
  <si>
    <t xml:space="preserve">231/HSST
02/3/2012
TP Nam Định </t>
  </si>
  <si>
    <t xml:space="preserve">75/HSST
22/3/2013
TP Nam Định </t>
  </si>
  <si>
    <t xml:space="preserve">270/HSST
09/8/2013
TP Nam Định </t>
  </si>
  <si>
    <t xml:space="preserve">343/HSST
20/9/2013
TP Nam Định </t>
  </si>
  <si>
    <t>01/HSST
10/01/2014
H Thanh Liêm - Hà Nam</t>
  </si>
  <si>
    <t>10/HSST
25/02/2011
T Thanh Hóa</t>
  </si>
  <si>
    <t xml:space="preserve">42/HSPT
22/5/2013
T Nam Định </t>
  </si>
  <si>
    <t xml:space="preserve">267/HSST
11/8/2014
TP Nam Định </t>
  </si>
  <si>
    <t xml:space="preserve">27/HSST
19/3/2015
TP Nam Định </t>
  </si>
  <si>
    <t xml:space="preserve">04/HSPT
12/01/2015
T Nam Định </t>
  </si>
  <si>
    <t>207/HSST 
28/6/2012
Q Cầu Giấy - Hà Nội</t>
  </si>
  <si>
    <t xml:space="preserve">136/HSST
28/9/2015
TP Nam Định </t>
  </si>
  <si>
    <t>160/HSST
30.10.2015
TP Nam Định</t>
  </si>
  <si>
    <t xml:space="preserve">199/HSST
30.11.2015
TP.NĐ
</t>
  </si>
  <si>
    <t xml:space="preserve">199/HSST
29.9.2015
Nam Từ Liên- HN
</t>
  </si>
  <si>
    <t>110/HSST
29.9.2015
Thanh Trì- HN</t>
  </si>
  <si>
    <t>14/HSST
19.01.2016
TP Nam Định</t>
  </si>
  <si>
    <t xml:space="preserve">264/HSST
16/6/2016
TP Nam Định </t>
  </si>
  <si>
    <t xml:space="preserve">422/HSST
29/9/2016 
TP Nam Định </t>
  </si>
  <si>
    <t>452/HSST
08/12/2016
TP Nam Định</t>
  </si>
  <si>
    <t xml:space="preserve">19/KDTM-ST
28/4/2014
TP Nam Định </t>
  </si>
  <si>
    <t xml:space="preserve">55/QĐST-KDTM
12/12/2014
TP Nam Định </t>
  </si>
  <si>
    <t>01/KDTM-ST 
06/02/2015
Nhơn Trạch - Đồng Nai</t>
  </si>
  <si>
    <t>10/DSST
27/8/2015
TP NĐ</t>
  </si>
  <si>
    <t>21/QĐST-DS
23/8/2012
TP Nam Định</t>
  </si>
  <si>
    <t>119/THA
13/11/2008</t>
  </si>
  <si>
    <t>372/THA
13/5/2016</t>
  </si>
  <si>
    <t>534/THA
17/8/2016</t>
  </si>
  <si>
    <t>03/THA
04/10/2016</t>
  </si>
  <si>
    <t>35/THA
18/10/2016</t>
  </si>
  <si>
    <t>272/THA
21/3/2017</t>
  </si>
  <si>
    <t>276/THA
9/3/2017</t>
  </si>
  <si>
    <t>02/TĐ
17/11/2015</t>
  </si>
  <si>
    <t>32/THA
16/1/2015</t>
  </si>
  <si>
    <t>02/THA
16/10/2015</t>
  </si>
  <si>
    <t>29/TĐ
01/6/2016</t>
  </si>
  <si>
    <t>478/THA
13/7/2016</t>
  </si>
  <si>
    <t>04/THA
4/10/2016</t>
  </si>
  <si>
    <t>58/THA
19/5/2016</t>
  </si>
  <si>
    <t>100/THA
10/12/2009</t>
  </si>
  <si>
    <t>145/THA
14/12/
2010</t>
  </si>
  <si>
    <t>79/THA
20/11/2015</t>
  </si>
  <si>
    <t>459 ngày 20/6/2016</t>
  </si>
  <si>
    <t>389 ngày 5/7/2011</t>
  </si>
  <si>
    <t>143 ngày 9/1/2008</t>
  </si>
  <si>
    <t>291 ngày 7/5/2010</t>
  </si>
  <si>
    <t>154 ngày 18/12/2014</t>
  </si>
  <si>
    <t>39 ngày 16/10/2015</t>
  </si>
  <si>
    <t>473 ngày 5/7/2016</t>
  </si>
  <si>
    <t>48 ngày 8/10/2012</t>
  </si>
  <si>
    <t>218 ngày 8/8/2000</t>
  </si>
  <si>
    <t>138 ngày 6/11/2013</t>
  </si>
  <si>
    <t>177 ngày 20/12/2016</t>
  </si>
  <si>
    <t>148 ngày 19/11/2013</t>
  </si>
  <si>
    <t>295
18.4.2012</t>
  </si>
  <si>
    <t>151
21.11.014</t>
  </si>
  <si>
    <t>346
12.3.2009</t>
  </si>
  <si>
    <t>480
8.9.2005</t>
  </si>
  <si>
    <t>278
11.6.2015</t>
  </si>
  <si>
    <t>474
25.5.2009</t>
  </si>
  <si>
    <t>256
3.3.2017</t>
  </si>
  <si>
    <t>48
16.10.2015</t>
  </si>
  <si>
    <t>175
20.12.2016</t>
  </si>
  <si>
    <t>79
3.11.2008</t>
  </si>
  <si>
    <t>08/THA
7.10.2005</t>
  </si>
  <si>
    <t>284
8.4.2013</t>
  </si>
  <si>
    <t>04
3.10.2014</t>
  </si>
  <si>
    <t>158
29.12.2011</t>
  </si>
  <si>
    <t>89
18.10.2016</t>
  </si>
  <si>
    <t>322
3.6.2011</t>
  </si>
  <si>
    <t>522
15.7.2016</t>
  </si>
  <si>
    <t>435
17.6.2016</t>
  </si>
  <si>
    <t>473
17.6.2014</t>
  </si>
  <si>
    <t>381
17.8.2005</t>
  </si>
  <si>
    <t>335
12.8.2015</t>
  </si>
  <si>
    <t>64
18.10.2012</t>
  </si>
  <si>
    <t>225
18.3.2016</t>
  </si>
  <si>
    <t>172
7.12.2012</t>
  </si>
  <si>
    <t>86
18.10.2016</t>
  </si>
  <si>
    <t>23
5.5.2016</t>
  </si>
  <si>
    <t>03/THA
1/10/2013</t>
  </si>
  <si>
    <t>780
11/12/2002</t>
  </si>
  <si>
    <t>372
18/6/2013</t>
  </si>
  <si>
    <t>90
23/10/2014</t>
  </si>
  <si>
    <t>17
18/10/2013</t>
  </si>
  <si>
    <t>27
16/10/2015</t>
  </si>
  <si>
    <t>35
17/12/2015</t>
  </si>
  <si>
    <t>15
07.12.2015</t>
  </si>
  <si>
    <t>04
14.10.2015</t>
  </si>
  <si>
    <t>19
04/11/2016</t>
  </si>
  <si>
    <t>146
16.12.2016</t>
  </si>
  <si>
    <t>02
04/10/2016</t>
  </si>
  <si>
    <t>239/THA
10/4/2015</t>
  </si>
  <si>
    <t>10/THA
12/4/2016</t>
  </si>
  <si>
    <t>06/THA
09/11/2016</t>
  </si>
  <si>
    <t>275/THA
2/6/2015</t>
  </si>
  <si>
    <t>39/THA
22/02/2016</t>
  </si>
  <si>
    <t>15/THA
18/06/2002</t>
  </si>
  <si>
    <t>174
07/12/2012</t>
  </si>
  <si>
    <t>259
21/03/2016</t>
  </si>
  <si>
    <t>503
26/08/2013</t>
  </si>
  <si>
    <t>224
16/01/2017</t>
  </si>
  <si>
    <t>970
20/8/1998</t>
  </si>
  <si>
    <t>1387/210
03/8/1999</t>
  </si>
  <si>
    <t>226
04/9/2000</t>
  </si>
  <si>
    <t>203
03/6/2005</t>
  </si>
  <si>
    <t>343
02/8/2005</t>
  </si>
  <si>
    <t>344
02/8/2005</t>
  </si>
  <si>
    <t>390
15/5/2006</t>
  </si>
  <si>
    <t>19
06/10/2008</t>
  </si>
  <si>
    <t>229
12/3/2010</t>
  </si>
  <si>
    <t>340
02/6/2010</t>
  </si>
  <si>
    <t>193
02/11/2010</t>
  </si>
  <si>
    <t>237
21/3/2011</t>
  </si>
  <si>
    <t>327
09/6/2011</t>
  </si>
  <si>
    <t>141
21/11/2011</t>
  </si>
  <si>
    <t>144
21/11/2011</t>
  </si>
  <si>
    <t>218
13/3/2012</t>
  </si>
  <si>
    <t>108
06/11/2012</t>
  </si>
  <si>
    <t>261
04/3/2013</t>
  </si>
  <si>
    <t>405
08/7/2013</t>
  </si>
  <si>
    <t>119
24/10/2013</t>
  </si>
  <si>
    <t>199
17/12/2013</t>
  </si>
  <si>
    <t>339
04/4/2014</t>
  </si>
  <si>
    <t>492
17/6/2014</t>
  </si>
  <si>
    <t>617
15/9/2014</t>
  </si>
  <si>
    <t>46
23/10/2014</t>
  </si>
  <si>
    <t>269
12/5/2015</t>
  </si>
  <si>
    <t>334
12/8/2015</t>
  </si>
  <si>
    <t>344
01/9/2015</t>
  </si>
  <si>
    <t>124
14.12.2015</t>
  </si>
  <si>
    <t>138
15.01.2016</t>
  </si>
  <si>
    <t>182
22.02.2016</t>
  </si>
  <si>
    <t>191
09.03.2016</t>
  </si>
  <si>
    <t>245
18.03.2016</t>
  </si>
  <si>
    <t>551
17/8/2016</t>
  </si>
  <si>
    <t>131
15/11/2016</t>
  </si>
  <si>
    <t>218
16/01/2017</t>
  </si>
  <si>
    <t>30
20/05/2014</t>
  </si>
  <si>
    <t>31
16/01/2015</t>
  </si>
  <si>
    <t>67
23/6/2015</t>
  </si>
  <si>
    <t>23
04/11/2015</t>
  </si>
  <si>
    <t>556
19.7.2009</t>
  </si>
  <si>
    <t>7
21/10/2016</t>
  </si>
  <si>
    <t>41
19/4/2017</t>
  </si>
  <si>
    <t>36
14/4/2017</t>
  </si>
  <si>
    <t>50
22/5/2017</t>
  </si>
  <si>
    <t>34
14/4/2017</t>
  </si>
  <si>
    <t xml:space="preserve">53
03/8/2015
</t>
  </si>
  <si>
    <t xml:space="preserve">337
14/9/2015
</t>
  </si>
  <si>
    <t xml:space="preserve">274
27/8/2015
</t>
  </si>
  <si>
    <t>200
18/8/2015
276
27/8/2015</t>
  </si>
  <si>
    <t>42
19/4/2017</t>
  </si>
  <si>
    <t>105
6/8/2015</t>
  </si>
  <si>
    <t>05
17/11/2015</t>
  </si>
  <si>
    <t>04
17/11/2015</t>
  </si>
  <si>
    <t>137 ngày 25/8/2016</t>
  </si>
  <si>
    <t>28 ngày 29/7/2015</t>
  </si>
  <si>
    <t>156 ngày 19/9/2016</t>
  </si>
  <si>
    <t>155 ngày 19/9/2016</t>
  </si>
  <si>
    <t>32 ngày 29/7/2015</t>
  </si>
  <si>
    <t>46 ngày 12/5/2016</t>
  </si>
  <si>
    <t>01 ngày 6/10/2016</t>
  </si>
  <si>
    <t>506 ngày 24/9/2015</t>
  </si>
  <si>
    <t>199 ngày 27/9/2016</t>
  </si>
  <si>
    <t>30 ngày 29/7/2015</t>
  </si>
  <si>
    <t>26 ngày 16/3/2017</t>
  </si>
  <si>
    <t>17 ngày 29/7/2015</t>
  </si>
  <si>
    <t>71
3.8.2015</t>
  </si>
  <si>
    <t>70
3.8.2015</t>
  </si>
  <si>
    <t>59
3.8.2015</t>
  </si>
  <si>
    <t>72
3.8.2015</t>
  </si>
  <si>
    <t>69
3.8.2015</t>
  </si>
  <si>
    <t>32
7.4.2017</t>
  </si>
  <si>
    <t>17
25.12.2015</t>
  </si>
  <si>
    <t>39
18.4.2017</t>
  </si>
  <si>
    <t>103
29.7.2016</t>
  </si>
  <si>
    <t>74
3.8.2015</t>
  </si>
  <si>
    <t>66
3.8.2015</t>
  </si>
  <si>
    <t>80
3.8.2015</t>
  </si>
  <si>
    <t>63
3.8.2015</t>
  </si>
  <si>
    <t>16
20.12.2016</t>
  </si>
  <si>
    <t>206
19.8.2015</t>
  </si>
  <si>
    <t>150
15.9.2016</t>
  </si>
  <si>
    <t>285
28.8.2015</t>
  </si>
  <si>
    <t>208
19.8.2015</t>
  </si>
  <si>
    <t>614
29.9.2015</t>
  </si>
  <si>
    <t>207
19.8.2015</t>
  </si>
  <si>
    <t>204
19.8.2015</t>
  </si>
  <si>
    <t>50
26.5.2016</t>
  </si>
  <si>
    <t>210
19.8.2015</t>
  </si>
  <si>
    <t>17
20.12.2016</t>
  </si>
  <si>
    <t>03
13/11/2015</t>
  </si>
  <si>
    <t>21
07/01/2016</t>
  </si>
  <si>
    <t>185
23.9.2016</t>
  </si>
  <si>
    <t>38
18.4.2017</t>
  </si>
  <si>
    <t>49
19.5.2017</t>
  </si>
  <si>
    <t>28
17.03.2017</t>
  </si>
  <si>
    <t>66
12/6/2017</t>
  </si>
  <si>
    <t>65
12/6/2017</t>
  </si>
  <si>
    <t>10
04/12/2015</t>
  </si>
  <si>
    <t>25
27/02/2017</t>
  </si>
  <si>
    <t>181
22/09/2016</t>
  </si>
  <si>
    <t>180
22/09/2016</t>
  </si>
  <si>
    <t>473
23/09/2015</t>
  </si>
  <si>
    <t>535-536
25/9/2015</t>
  </si>
  <si>
    <t>457-458
22/09/2015</t>
  </si>
  <si>
    <t>51
24/05/2017</t>
  </si>
  <si>
    <t>61
26/05/2017</t>
  </si>
  <si>
    <t>56
24/05/2017</t>
  </si>
  <si>
    <t xml:space="preserve">170
17/8/15
</t>
  </si>
  <si>
    <t>230
20//2015</t>
  </si>
  <si>
    <t>22
20/8/2015</t>
  </si>
  <si>
    <t>Vũ Huy Hoàng</t>
  </si>
  <si>
    <t>Số 5/109/418 đường Điện Biên, Lộc Hoà, tp Nam Định</t>
  </si>
  <si>
    <t>08/2017/HSST 13/01/2017</t>
  </si>
  <si>
    <t>246/QĐ-CTHA 28/3/2017</t>
  </si>
  <si>
    <t>APDSST: 4.500</t>
  </si>
  <si>
    <t>08/QĐ-CTHA 30/6/2017</t>
  </si>
  <si>
    <t>Trần Minh Phúc</t>
  </si>
  <si>
    <t>Số 2/17/47 Ngõ An Phong, p Quang Trung, Tp Nam Định</t>
  </si>
  <si>
    <t>59/HSST 17/8/2016</t>
  </si>
  <si>
    <t>60/QĐ-CTHA 24/10/2016</t>
  </si>
  <si>
    <t>Phạt: 4980</t>
  </si>
  <si>
    <t>03/QĐ-CTHA 20/12/2016</t>
  </si>
  <si>
    <t>105 A ba tầng, 13 Trần Huy Liệu, p Năng Tĩnh, tp Nam Định</t>
  </si>
  <si>
    <t>141/2017/HSST 29/3/2017</t>
  </si>
  <si>
    <t>357/QĐ-CTHADS 14/6/2017</t>
  </si>
  <si>
    <t>Phạt SQNN: 7.000</t>
  </si>
  <si>
    <t>11/QĐ-CTHA 05/7/2017</t>
  </si>
  <si>
    <t>Mai Hồng Dần</t>
  </si>
  <si>
    <t>39/298 Hùng Vương, Vị Xuyên, tp Nam Định</t>
  </si>
  <si>
    <t>352/QĐ-CTHADS 14/6/2017</t>
  </si>
  <si>
    <t>APHSST: 200 Phạt SQNN: 5.000</t>
  </si>
  <si>
    <t>10/QĐ-CTHA 05/7/2017</t>
  </si>
  <si>
    <t>Đỗ Thị Liên (mẹ Đào Thị Hậu )</t>
  </si>
  <si>
    <t>Phạm Văn Thịnh
Trần Thị Gấm</t>
  </si>
  <si>
    <t>TDP 17, Thịnh Long</t>
  </si>
  <si>
    <t>36/DSPT
14/11/2011
TA Nam Định</t>
  </si>
  <si>
    <t>10/21.10.2015</t>
  </si>
  <si>
    <t>TT: 186.725</t>
  </si>
  <si>
    <t>30.6.2017</t>
  </si>
  <si>
    <t>30/05/7/2017</t>
  </si>
  <si>
    <t>TDP 9, Thịnh Long</t>
  </si>
  <si>
    <t>Tiền phạt 25.521</t>
  </si>
  <si>
    <t>19/25.4.2017</t>
  </si>
  <si>
    <t>246/08.3.2017</t>
  </si>
  <si>
    <t>15.6.2017</t>
  </si>
  <si>
    <t>Bồi thường 1287064</t>
  </si>
  <si>
    <t>20/4.5.2017,        31/4.7.2017</t>
  </si>
  <si>
    <t>29/28.6.2017</t>
  </si>
  <si>
    <t>Hải Nam</t>
  </si>
  <si>
    <t>15/25.4.2017</t>
  </si>
  <si>
    <t>Trần Văn Khải</t>
  </si>
  <si>
    <t>Tiền phạt 7,200</t>
  </si>
  <si>
    <t>33/17.7.2017</t>
  </si>
  <si>
    <t>34/26,7,2017</t>
  </si>
  <si>
    <t>36(22/03/2016)</t>
  </si>
  <si>
    <t>173(13/10/2009)</t>
  </si>
  <si>
    <t>167(15/8/2007)</t>
  </si>
  <si>
    <t>30
29/5/2017</t>
  </si>
  <si>
    <t>Xóm Hải Nam, Nghĩa Trung</t>
  </si>
  <si>
    <t>16/HSST
02/3/2016
Q. Ngô Quyền</t>
  </si>
  <si>
    <t>191
20/6/2017</t>
  </si>
  <si>
    <t>APHS: 200
APDS: 887</t>
  </si>
  <si>
    <t>32
14/7/2017</t>
  </si>
  <si>
    <t>Nguyễn Tiến Anh Văn</t>
  </si>
  <si>
    <t>Đội 1, thôn Ba Hạ, xã Hoàng Nam</t>
  </si>
  <si>
    <t>30/HSST
20/3/2016
Q.Bắc Từ Liêm</t>
  </si>
  <si>
    <t>193
27/6/2017</t>
  </si>
  <si>
    <t>03    13.7.2015</t>
  </si>
  <si>
    <t>02    13.7.2015</t>
  </si>
  <si>
    <t>14    13/7/2015</t>
  </si>
  <si>
    <t>10    13/7/2015</t>
  </si>
  <si>
    <t>37     13/7/2015</t>
  </si>
  <si>
    <t>29    13/7/2015</t>
  </si>
  <si>
    <t>28     13/7/2015</t>
  </si>
  <si>
    <t>33    13/7/2015</t>
  </si>
  <si>
    <t>34    13/7/2015</t>
  </si>
  <si>
    <t>36    13/7/2015</t>
  </si>
  <si>
    <t>47     13/7/2015</t>
  </si>
  <si>
    <t>57    13/7/2015</t>
  </si>
  <si>
    <t>58    28/7/2015</t>
  </si>
  <si>
    <t>63    17/9/2015</t>
  </si>
  <si>
    <t>08     18/1/2016</t>
  </si>
  <si>
    <t>14    15/3/2016</t>
  </si>
  <si>
    <t>13     15/3/2016</t>
  </si>
  <si>
    <t>16     18/3/2016</t>
  </si>
  <si>
    <t>15    18/3/2016</t>
  </si>
  <si>
    <t>18    07/9/2016</t>
  </si>
  <si>
    <t>19     07/9/2016</t>
  </si>
  <si>
    <t>20     07/9/2016</t>
  </si>
  <si>
    <t>21     07/9/2016</t>
  </si>
  <si>
    <t>Cty TNHH Đại Tần</t>
  </si>
  <si>
    <t>08            03.09.2015</t>
  </si>
  <si>
    <t>232        01/6/2017</t>
  </si>
  <si>
    <t>BT thiệt hại: 1.922.217.192</t>
  </si>
  <si>
    <t>16             05/7/2017</t>
  </si>
  <si>
    <t>Vũ Đình Thắng</t>
  </si>
  <si>
    <t>57            17/7/2014</t>
  </si>
  <si>
    <t>258           19.06.2017</t>
  </si>
  <si>
    <t>BT thiệt hại: 141.477.000</t>
  </si>
  <si>
    <t>21/7/2017</t>
  </si>
  <si>
    <t>18      24/7/2017</t>
  </si>
  <si>
    <t>Vũ Văn Thảo</t>
  </si>
  <si>
    <t>dội 1, Đắc Lực, Liên Bảo, Vụ Bản</t>
  </si>
  <si>
    <t>55/HNST 30/6/2016 TAND Vụ Bản</t>
  </si>
  <si>
    <t>Lê Quang Hùng</t>
  </si>
  <si>
    <t>Thống Nhất, Đại Thắng, Vụ Bản, Nam Định</t>
  </si>
  <si>
    <t>53/HSST 07/3/2017 TAND thành phố Nam Định</t>
  </si>
  <si>
    <t>Dương Văn Thanh</t>
  </si>
  <si>
    <t>94/HSPT  07/3/2016 TAND thành phố HCM</t>
  </si>
  <si>
    <t>206 22/5/2017</t>
  </si>
  <si>
    <t>Không có tài sản, k có ở địa phương</t>
  </si>
  <si>
    <t>đang thụ hình, không có             ts</t>
  </si>
  <si>
    <t xml:space="preserve"> </t>
  </si>
  <si>
    <t>Lê Văn Pháp</t>
  </si>
  <si>
    <t>Xóm 10, XPhú</t>
  </si>
  <si>
    <t>110/THA/13-6-2017</t>
  </si>
  <si>
    <t>29/QĐ-THA 10/7/2015</t>
  </si>
  <si>
    <t>Nguyễn Công Tuấn</t>
  </si>
  <si>
    <t>Xóm 11, XPhú</t>
  </si>
  <si>
    <t>30/QĐ-THA 10/7/2015</t>
  </si>
  <si>
    <t>Phạm Công Thể</t>
  </si>
  <si>
    <t>182/HSPT-QĐ 26-5-2014
TAND Tối cao</t>
  </si>
  <si>
    <t>15/QĐ-THA 26/6/2017</t>
  </si>
  <si>
    <t>Bổi thường: 73.480.000đ</t>
  </si>
  <si>
    <t>32/QĐ-THA 12/7/2017</t>
  </si>
  <si>
    <t>1. Nguyễn Đại Hải
2. Nguyễn Mạnh Hà (Hà Cua)</t>
  </si>
  <si>
    <t>39B Hoàng Hoa Thám, P. Ngô Quyền, TP NĐ
3A Tổ 87, P. Trường Thi, NĐ</t>
  </si>
  <si>
    <t xml:space="preserve">1. Trần Thị Hoa
2. Phạm Duy Thành
</t>
  </si>
  <si>
    <t xml:space="preserve">Phạm Ngọc Thắng
Nguyễn Trực Hưng
</t>
  </si>
  <si>
    <t>3/182 Điện Biên, P. Cửa Bắc, NĐ
13/55 Phù Long A, P. Trần Tế Xương, TP NĐ</t>
  </si>
  <si>
    <t>1. Trần Thanh Sơn
2. Trần Tuấn Dũng</t>
  </si>
  <si>
    <t>1. Vũ Xuân Sinh 
2. Lương Thị Út
3. Ninh Kim Phụng</t>
  </si>
  <si>
    <t>38 đường Giải Phóng, P. Cửa Bắc
4/23 Quang Trung, P. Bà Triêu, TP NĐ
D4 ngõ 99 đường Kênh, CB</t>
  </si>
  <si>
    <t>408/HSST
26/11/2009</t>
  </si>
  <si>
    <t>1. Đỗ Văn Hưng
2. Phạm Văn Toàn
3. Trần Phúc Thành
4. Nguyễn Văn Tảng</t>
  </si>
  <si>
    <t>Thượng Lỗi, P. Lộc Vượng, TP NĐ
61 Nhà Chung, P. Nguyễn Du, TP NĐ
14 Nguyễn Thiện Thuật, TP NĐ
52/58 Mạc Thị Bưởi, TP NĐ</t>
  </si>
  <si>
    <t>1. Đỗ Mạnh Tiến
2. Trần Thế Quân</t>
  </si>
  <si>
    <t>Trần Hữu Ngọ</t>
  </si>
  <si>
    <t>1.Võ Vũ Lộc và Vũ Thị Ngọc
2.Trịnh Võ Minh Trường
3.Võ Thanh Thu
4.Phan Đình Tuấn</t>
  </si>
  <si>
    <t>162 Hàng Cấp - P. Quang Trung - NĐ</t>
  </si>
  <si>
    <t>27/HSPT
21/4/2017
Tỉnh NĐ</t>
  </si>
  <si>
    <t>343
4/5/2017</t>
  </si>
  <si>
    <t>73
20/7/2017</t>
  </si>
  <si>
    <t>Trần Hữu Hiền</t>
  </si>
  <si>
    <t>342
4/5/2017</t>
  </si>
  <si>
    <t>74
20/7/2017</t>
  </si>
  <si>
    <t>Ngõ 184 Hoàng 
Văn Thụ - P. Nguyễn Du-NĐ
96 Trần Thái Tông-P. Thống Nhất-TPNĐ</t>
  </si>
  <si>
    <t>Lã Anh Dũng</t>
  </si>
  <si>
    <t>29/46 Nhà Chung, p. Nguyễn Du, tp.NĐ</t>
  </si>
  <si>
    <t>05/HSST
03.01.2017</t>
  </si>
  <si>
    <t>266/THA
10/3/2017</t>
  </si>
  <si>
    <t>31
03/4/2017</t>
  </si>
  <si>
    <t xml:space="preserve">Trần Huy Dũng
</t>
  </si>
  <si>
    <t>149/QĐTHA
13/7/2017</t>
  </si>
  <si>
    <t>31/QĐTHA
25/8/2017</t>
  </si>
  <si>
    <t>Đỗ Văn Thái</t>
  </si>
  <si>
    <t>24/7/2017</t>
  </si>
  <si>
    <t>Mai Văn Sơn</t>
  </si>
  <si>
    <t>315(23/05/2016)</t>
  </si>
  <si>
    <t>Tp: 28.000</t>
  </si>
  <si>
    <t>39(28/8/2017)</t>
  </si>
  <si>
    <t>37/HSST(23/07/2015)</t>
  </si>
  <si>
    <t>14/HSST(23/2/2017)</t>
  </si>
  <si>
    <t>250(18/4/2017)</t>
  </si>
  <si>
    <t>56(14/10/2015)</t>
  </si>
  <si>
    <t>43(28/8/2017)</t>
  </si>
  <si>
    <t>AP: 400</t>
  </si>
  <si>
    <t>Hoàng Minh Dũng</t>
  </si>
  <si>
    <t>54/HSPT(11/4/2016)</t>
  </si>
  <si>
    <t>295(23/5/2016)</t>
  </si>
  <si>
    <t>31(12/7/2017)</t>
  </si>
  <si>
    <t>32/HSST(20/04/2016)</t>
  </si>
  <si>
    <t>457(22/8/2016)</t>
  </si>
  <si>
    <t>32(24/7/2017)</t>
  </si>
  <si>
    <t>Trần Văn Dương</t>
  </si>
  <si>
    <t>Thôn Suối Tây, xã Nam Thanh</t>
  </si>
  <si>
    <t>185/HSST(31/10/2016)</t>
  </si>
  <si>
    <t>191(28/2/2017)</t>
  </si>
  <si>
    <t>33(4/8/2017)</t>
  </si>
  <si>
    <t>Xóm 17, xã Đồng Sơn</t>
  </si>
  <si>
    <t>56/HSST(18/11/2016)</t>
  </si>
  <si>
    <t>Vũ Khắc Luyện</t>
  </si>
  <si>
    <t>Xóm 5, xã Đồng Sơn</t>
  </si>
  <si>
    <t>06/DSPT(25/1/2016)</t>
  </si>
  <si>
    <t>226(15/3/2016)</t>
  </si>
  <si>
    <t>Ap: 6000</t>
  </si>
  <si>
    <t>35(8/8/2017)</t>
  </si>
  <si>
    <t>Vũ Xuân Phương</t>
  </si>
  <si>
    <t>Xóm 09, xã Đồng Sơn</t>
  </si>
  <si>
    <t>440/HSST(21/11/2016)</t>
  </si>
  <si>
    <t>193(6/3/2017)</t>
  </si>
  <si>
    <t>37(8/8/2017)</t>
  </si>
  <si>
    <t>Lưu Văn Tuyến</t>
  </si>
  <si>
    <t>254 06/7/2017</t>
  </si>
  <si>
    <t>k có ts</t>
  </si>
  <si>
    <t>Trịnh Văn Luyến</t>
  </si>
  <si>
    <t>Công ty CP xây lắp Dầu khí 2
và
Ngân hàng Đại chúng VN</t>
  </si>
  <si>
    <t>01 Đồng Tiến - cụm CN An Xá - Lộc An - NĐ</t>
  </si>
  <si>
    <t>55/KDTM-ST
12/12/2014
TP. NĐ</t>
  </si>
  <si>
    <t>28
12/5/2016</t>
  </si>
  <si>
    <t>87
28/8/2017</t>
  </si>
  <si>
    <t>425
15/6/2017</t>
  </si>
  <si>
    <t>389
23/5/2017</t>
  </si>
  <si>
    <t>Trần Văn Hợi</t>
  </si>
  <si>
    <t>478
19/7/2017</t>
  </si>
  <si>
    <t>08/HSPT5/2/2017
TA Bà Rịa</t>
  </si>
  <si>
    <t>279/19.4.2017</t>
  </si>
  <si>
    <t>AP400
Phạt: 4900</t>
  </si>
  <si>
    <t>TDP15, Thịnh Long</t>
  </si>
  <si>
    <t>09/10.10.2016</t>
  </si>
  <si>
    <t>TT: 160.000</t>
  </si>
  <si>
    <t>Cao Thị Dịu, Đông</t>
  </si>
  <si>
    <t>14/03,4,2017</t>
  </si>
  <si>
    <t>293/09,5,2017</t>
  </si>
  <si>
    <t>Án phí 3000</t>
  </si>
  <si>
    <t>44/21.8.2017</t>
  </si>
  <si>
    <t>Cao Thị Dịu</t>
  </si>
  <si>
    <t>07/09,3,2017</t>
  </si>
  <si>
    <t>305/09,5,2017</t>
  </si>
  <si>
    <t>Án phí 78200</t>
  </si>
  <si>
    <t>43/21.8.2017</t>
  </si>
  <si>
    <t>37/05,4,2017</t>
  </si>
  <si>
    <t>Thanh toán nợ 538000</t>
  </si>
  <si>
    <t>42/21.8.2017</t>
  </si>
  <si>
    <t>Lê Văn Duẩn</t>
  </si>
  <si>
    <t>Hải Trung</t>
  </si>
  <si>
    <t>14/HS/26,5,2017</t>
  </si>
  <si>
    <t>457/25,7,2017</t>
  </si>
  <si>
    <t>An phí 7620</t>
  </si>
  <si>
    <t>41/18.8.2017</t>
  </si>
  <si>
    <t>Thanh toán nợ 41.848</t>
  </si>
  <si>
    <t>Nguyễn Quốc Thuỵ</t>
  </si>
  <si>
    <t>Hải |Toàn</t>
  </si>
  <si>
    <t>60/28.7.2014</t>
  </si>
  <si>
    <t>103/22.1.2015</t>
  </si>
  <si>
    <t>Tiền truy thu 6.250</t>
  </si>
  <si>
    <t>45/25.8.2017</t>
  </si>
  <si>
    <t>Phạm Văn Cường</t>
  </si>
  <si>
    <t>Công ty TNHH xây dựng Hồng Hải do ông Trần Ngọc Túy làm giám đốc</t>
  </si>
  <si>
    <t>Xóm 6-
 Giao Yến</t>
  </si>
  <si>
    <t>Xóm 15 -
Hoành Sơn</t>
  </si>
  <si>
    <t>71/HSPT
25/8/2015</t>
  </si>
  <si>
    <t>94/QĐTHA
19/11/2015</t>
  </si>
  <si>
    <t>Phạt 5.000</t>
  </si>
  <si>
    <t>33/QĐTHA
25/9/2017</t>
  </si>
  <si>
    <t>Xóm 3-
Xã Giao Lạc</t>
  </si>
  <si>
    <t xml:space="preserve">01/KDTMDS
23/11/2016 </t>
  </si>
  <si>
    <t>06/QĐTHA
17/2/2017</t>
  </si>
  <si>
    <t>Trả nợ cho ông Trần Văn Dung, trú tại Thôn Tân Đệ, xã Tân Lập, huyện Vũ Thư, tỉnh Thái Bình số tiền 156.560 và lãi suất chậm THA</t>
  </si>
  <si>
    <t>34/QĐTHA
28/9/2017</t>
  </si>
  <si>
    <t>Vũ Văn Linh</t>
  </si>
  <si>
    <t>19/16.3.2017</t>
  </si>
  <si>
    <t>458/25.7.2017</t>
  </si>
  <si>
    <t>Án phí 2968</t>
  </si>
  <si>
    <t>56/22.9.2017</t>
  </si>
  <si>
    <t>Phạm Văn Trọng</t>
  </si>
  <si>
    <t>Xóm 33, Hải Minh</t>
  </si>
  <si>
    <t>189/28,9,2016 TA Nam Định</t>
  </si>
  <si>
    <t>31/22,2,2017</t>
  </si>
  <si>
    <t>Bồi thường: 278,511</t>
  </si>
  <si>
    <t>51/8,9,2017</t>
  </si>
  <si>
    <t>183/19,1,2017</t>
  </si>
  <si>
    <t>Án phí: 14,625</t>
  </si>
  <si>
    <t>52/8,9,2017</t>
  </si>
  <si>
    <t>Nguyễn Quang Kiển</t>
  </si>
  <si>
    <t>Xóm 17, Hải Hưng</t>
  </si>
  <si>
    <t>06/28,4,2017 TA Nam Định</t>
  </si>
  <si>
    <t>40/19,5,2017</t>
  </si>
  <si>
    <t>Cấp dương NC: 7,000</t>
  </si>
  <si>
    <t>50/8,9,2017</t>
  </si>
  <si>
    <t>30/22,2,2017</t>
  </si>
  <si>
    <t>Phạm Thị Xuân</t>
  </si>
  <si>
    <t>TDP số 2, TT Yên định</t>
  </si>
  <si>
    <t>41/30,9,2016 TA Hải hậu</t>
  </si>
  <si>
    <t>108/22,11,2016</t>
  </si>
  <si>
    <t>Án phí DSST 3,188</t>
  </si>
  <si>
    <t>54/22,9,2017</t>
  </si>
  <si>
    <t>Đỗ Đình Nam</t>
  </si>
  <si>
    <t>Hoàng Văn Tịnh</t>
  </si>
  <si>
    <t>Triệu Văn Thượng</t>
  </si>
  <si>
    <t>Triệu Vinh Quang</t>
  </si>
  <si>
    <t>Xóm 3, Nghĩa Trung</t>
  </si>
  <si>
    <t>40/HSST
26/7/2017
N.Hưng</t>
  </si>
  <si>
    <t>294
11/9/2017</t>
  </si>
  <si>
    <t>Truy thu: 150</t>
  </si>
  <si>
    <t>43
18/9/2017</t>
  </si>
  <si>
    <t>Vũ Hữu Lượng</t>
  </si>
  <si>
    <t>Đại Lại, Vĩnh Hào</t>
  </si>
  <si>
    <t>13/HSST 14/6/2017  tand Vụ Bản</t>
  </si>
  <si>
    <t>Đặng Thị Nhẫn</t>
  </si>
  <si>
    <t>02/TCDS 29/7/2016 tand vụ bản</t>
  </si>
  <si>
    <t>01/TCDS 29/7/2016</t>
  </si>
  <si>
    <t>101/QĐST-HNGĐ/25-8-2016 của TAND huyện Xuân Trường</t>
  </si>
  <si>
    <t>16/QĐ-THA 05/7/2017</t>
  </si>
  <si>
    <t>CDNC: 4.500.000 đ</t>
  </si>
  <si>
    <t>36/QĐ-THA 28/8/2017</t>
  </si>
  <si>
    <t>Trần Quang Thái</t>
  </si>
  <si>
    <t>112 Nguyễn Khuyến - P. Trường Thi - NĐ</t>
  </si>
  <si>
    <t>190/HNST
10/5/2017</t>
  </si>
  <si>
    <t>422/THA
20/6/2017</t>
  </si>
  <si>
    <t>114
26/9/2017</t>
  </si>
  <si>
    <t>115
26/9/2017</t>
  </si>
  <si>
    <t>Trần Ánh Hiệp</t>
  </si>
  <si>
    <t>2B Giải Phóng - P. Trường Thi - NĐ</t>
  </si>
  <si>
    <t>406
6/6/2017</t>
  </si>
  <si>
    <t>116
26/9/2017</t>
  </si>
  <si>
    <t>54/QĐPT
31/12/2014</t>
  </si>
  <si>
    <t>206 Trần Huy Liệu - P. Trường Thi - NĐ</t>
  </si>
  <si>
    <t>32/HNPT
29/12/2011
Tỉnh NĐ</t>
  </si>
  <si>
    <t>178/THA
3/2/2012</t>
  </si>
  <si>
    <t>118
26/9/2017</t>
  </si>
  <si>
    <t>73/THA
20/11/2015</t>
  </si>
  <si>
    <t>375/THA
13/5/2016</t>
  </si>
  <si>
    <t>Hoàng Minh Tú</t>
  </si>
  <si>
    <t>Xóm 1 - xã Mỹ Xá - NĐ</t>
  </si>
  <si>
    <t>113
26/9/2017</t>
  </si>
  <si>
    <t>03/THA
18/10/2011</t>
  </si>
  <si>
    <t xml:space="preserve">C.ty TNHH Việt Anh
</t>
  </si>
  <si>
    <t>Đường N4 - khu CN Hoà Xá - NĐ</t>
  </si>
  <si>
    <t>14/THA
14/6/2017</t>
  </si>
  <si>
    <t>122
26/9/2017</t>
  </si>
  <si>
    <t>C.ty CP Honlei Việt Nam</t>
  </si>
  <si>
    <t>Lô c5-1, C5-2 khu CN Hoá Xá - NĐ</t>
  </si>
  <si>
    <t>64/THA
24/7/2017</t>
  </si>
  <si>
    <t>121
27/9/2017</t>
  </si>
  <si>
    <t>02/THA
12/12/1995</t>
  </si>
  <si>
    <t>548/HSPT
30/12/2000</t>
  </si>
  <si>
    <t>145/THA
21/11/2011</t>
  </si>
  <si>
    <t>113/HSPT
22/11/2013</t>
  </si>
  <si>
    <t>223/THA
17/12/2013</t>
  </si>
  <si>
    <t>116/THA
16/11/2009</t>
  </si>
  <si>
    <t>1132/HSST
26/9/2000</t>
  </si>
  <si>
    <t>180/HSST
18/11/2004</t>
  </si>
  <si>
    <t>212/HSST
12/10/1999</t>
  </si>
  <si>
    <t>338/HSST
24/10/2012</t>
  </si>
  <si>
    <t>389/HSST
29/12/2014</t>
  </si>
  <si>
    <t>24/THA
23/12/2010</t>
  </si>
  <si>
    <t>515/THA
14/9/2015</t>
  </si>
  <si>
    <t xml:space="preserve">129/THA
18/11/2014
</t>
  </si>
  <si>
    <t>110/THA
21/11/2011</t>
  </si>
  <si>
    <t>398/HSST
27/11/2007</t>
  </si>
  <si>
    <t>171/THA
14/12/2010</t>
  </si>
  <si>
    <t>164/THA
15/1/2010</t>
  </si>
  <si>
    <t>1746/HSST
22/8/2000</t>
  </si>
  <si>
    <t>374/THA
20/12/2001</t>
  </si>
  <si>
    <t>255/THA
12/5/2015</t>
  </si>
  <si>
    <t>313/THA
10/4/2013</t>
  </si>
  <si>
    <t>111/THA
03/12/2015</t>
  </si>
  <si>
    <t>Phạm Mạnh Tài</t>
  </si>
  <si>
    <t>282 Trần Đăng Ninh - P. Cửa Bắc - NĐ</t>
  </si>
  <si>
    <t xml:space="preserve">153/HSPT
25/8/2011
Tối cao
</t>
  </si>
  <si>
    <t>05
13/7/2015</t>
  </si>
  <si>
    <t>Nguyễn Thị Lưu</t>
  </si>
  <si>
    <t>244/220 Trần Đăng Ninh - P. Cửa Bắc - NĐ</t>
  </si>
  <si>
    <t>368/HSPT
30/6/2011
Tối cao</t>
  </si>
  <si>
    <t>94
18/9/2017</t>
  </si>
  <si>
    <t>Đỗ Quang Hùng</t>
  </si>
  <si>
    <t>3/8 Khu Quân Nhân - P. Cửa Bắc - NĐ</t>
  </si>
  <si>
    <t>99/HSST
30/3/2017
TP. NĐ</t>
  </si>
  <si>
    <t>111
25/9/2017</t>
  </si>
  <si>
    <t>Hà Tiến Dũng</t>
  </si>
  <si>
    <t>17/30/130 đường Kênh - P. Cửa Bắc - NĐ</t>
  </si>
  <si>
    <t>08/HSST
17/1/2017
TP. NĐ</t>
  </si>
  <si>
    <t>107
25/9/2017</t>
  </si>
  <si>
    <t>Trần Sỹ Tuấn</t>
  </si>
  <si>
    <t>6/61 đường Kênh - P. Cửa Bắc - NĐ</t>
  </si>
  <si>
    <t>315/HSST
31/8/2016
Q. Hoàng Mai</t>
  </si>
  <si>
    <t>112
25/9/2017</t>
  </si>
  <si>
    <t>1570/HSPT
28/9/2001</t>
  </si>
  <si>
    <t>421/HSST
16/10/2008</t>
  </si>
  <si>
    <t>93/HSST
17/11/1998</t>
  </si>
  <si>
    <t>Trần Vũ Hải</t>
  </si>
  <si>
    <t>433 đường Kênh - P. Lộc Vượng - NĐ</t>
  </si>
  <si>
    <t>32/HNPT
30/12/2013
Tỉnh NĐ</t>
  </si>
  <si>
    <t>120
26/9/2017</t>
  </si>
  <si>
    <t>398/HSST
19/11/2009</t>
  </si>
  <si>
    <t>397/HSST
19/11/2009</t>
  </si>
  <si>
    <t>Nguyễn Thị Thanh Thuý</t>
  </si>
  <si>
    <t>7/54/253 đường Hưng Yên - P. Lộc Vượng - NĐ</t>
  </si>
  <si>
    <t>20/DSST
28/9/2016
TP. NĐ</t>
  </si>
  <si>
    <t>108
25/9/2017</t>
  </si>
  <si>
    <t>Hà Trọng Toản</t>
  </si>
  <si>
    <t>12/14/129 tổ 26 - P. Lộc Vượng - NĐ</t>
  </si>
  <si>
    <t>06/HSST
18/1/2017
H. Phú Quốc</t>
  </si>
  <si>
    <t>109
25/9/2017</t>
  </si>
  <si>
    <t>Đỗ Anh Tuấn
Trịnh Xuân Dân</t>
  </si>
  <si>
    <t>21/191 đường Bái - P. Lộc Vượng - NĐ</t>
  </si>
  <si>
    <t>105
25/9/2017</t>
  </si>
  <si>
    <t>Đào Thị Nhật Linh
Nguyễn Thị Hoa</t>
  </si>
  <si>
    <t>42 Đào Sư Tích - P. Lộc Vượng - NĐ</t>
  </si>
  <si>
    <t>99/HSST
29/11/2016
H. Đô Lương</t>
  </si>
  <si>
    <t>106
25/9/2017</t>
  </si>
  <si>
    <t>Nguyễn Trọng Thủy</t>
  </si>
  <si>
    <t>9/141 Vĩnh Mạc - P. Lộc Vượng - NĐ</t>
  </si>
  <si>
    <t>221/HSST
5/5/2016
TP. NĐ</t>
  </si>
  <si>
    <t>119
26/9/2017</t>
  </si>
  <si>
    <t>124/HSPT
10/12/2009</t>
  </si>
  <si>
    <t>Nguyễn Thị Vinh</t>
  </si>
  <si>
    <t>Trần Đăng Việt</t>
  </si>
  <si>
    <t>27 Nguyễn Trung Ngạn, p. Thống Nhất, tp. NĐ</t>
  </si>
  <si>
    <t>143/HSST
27/4/2017</t>
  </si>
  <si>
    <t>434/THA
15.6.2017</t>
  </si>
  <si>
    <t>67
27.6.2017</t>
  </si>
  <si>
    <t>61/14 Nguyễn Trãi, p. Vị Hoàng, tpNĐ</t>
  </si>
  <si>
    <t>107/HSST
12.5.2015</t>
  </si>
  <si>
    <t>168/QĐ
07.12.2016</t>
  </si>
  <si>
    <t>86
18.8.2017</t>
  </si>
  <si>
    <t>Trần Nhật Anh</t>
  </si>
  <si>
    <t xml:space="preserve">Nguyễn Văn Lợi </t>
  </si>
  <si>
    <t>Phạm Vân Anh</t>
  </si>
  <si>
    <t xml:space="preserve">Đinh Thị Nga 
</t>
  </si>
  <si>
    <t>Số 27 đường Nguyễn Chánh- phường Bà Triệu- TP Nam Định</t>
  </si>
  <si>
    <t>11/DSST
26.5.2017
TP Nam Định</t>
  </si>
  <si>
    <t>74
01.8.2017</t>
  </si>
  <si>
    <t>89
13/09/2017</t>
  </si>
  <si>
    <t>542
13/09/2017</t>
  </si>
  <si>
    <t>102
25/09/2017</t>
  </si>
  <si>
    <t xml:space="preserve">Vũ Tuấn Ninh </t>
  </si>
  <si>
    <t>158I - Bắc Ô 17 - P. Hạ Long - TPNĐ</t>
  </si>
  <si>
    <t>496
19/07/2017</t>
  </si>
  <si>
    <t>140
28/09/2017</t>
  </si>
  <si>
    <t xml:space="preserve">Trần Quang Hải </t>
  </si>
  <si>
    <t>28/605 Trường Chinh - P. Hạ Long - TPNĐ</t>
  </si>
  <si>
    <t>235
15/02/2017</t>
  </si>
  <si>
    <t>143
28/09/2017</t>
  </si>
  <si>
    <t>495
19/07/2017</t>
  </si>
  <si>
    <t>141
28/09/2017</t>
  </si>
  <si>
    <t>97
18/09/2017</t>
  </si>
  <si>
    <t>Đỗ Văn Cường</t>
  </si>
  <si>
    <t>5/171 Phù Nghĩa - P. Hạ Long - TPNĐ</t>
  </si>
  <si>
    <t>396
23/05/2017</t>
  </si>
  <si>
    <t>135
28/09/2017</t>
  </si>
  <si>
    <t>138
28/09/2017</t>
  </si>
  <si>
    <t>Chu Đức Thường</t>
  </si>
  <si>
    <t>249/703 Trường Chinh - P. Hạ Long - TPNĐ</t>
  </si>
  <si>
    <t>166
02/12/2016</t>
  </si>
  <si>
    <t>54
24/05/2017</t>
  </si>
  <si>
    <t>237
15/02/2017</t>
  </si>
  <si>
    <t>53
24/05/2017</t>
  </si>
  <si>
    <t xml:space="preserve">Nguyễn Trung Thành </t>
  </si>
  <si>
    <t>115 Chu Văn - P. Hạ Long - TPNĐ</t>
  </si>
  <si>
    <t>283
21/04/2017</t>
  </si>
  <si>
    <t>134
28/09/2017</t>
  </si>
  <si>
    <t xml:space="preserve">Trần Công Hiếu </t>
  </si>
  <si>
    <t>374
18/05/2017</t>
  </si>
  <si>
    <t>144
28/09/2017</t>
  </si>
  <si>
    <t>Đương Đức Lý</t>
  </si>
  <si>
    <t xml:space="preserve">Số 4, Nguyên Hồng, phường Năng Tĩnh, thành phố Nam Định </t>
  </si>
  <si>
    <t>91/HSST
28/3/2017
TP NĐ</t>
  </si>
  <si>
    <t xml:space="preserve">Trần Thị Thêm </t>
  </si>
  <si>
    <t>E2P2, tập thể Máy Tơ, phường Văn Miếu, thành phố Nam Định
Tổ 27 Trần Quang Khải, phường Năng Tĩnh, thành phố Nam Định</t>
  </si>
  <si>
    <t>142/HSST
25/4/2017
TP Nam Định</t>
  </si>
  <si>
    <t>18 tổ 24 Đông An, phường Năng Tĩnh, thành phố Nam Định</t>
  </si>
  <si>
    <t>183/HSST
23/5/2017
TP Nam Định</t>
  </si>
  <si>
    <t>Vũ Thị Mai (Hương)</t>
  </si>
  <si>
    <t xml:space="preserve">5A Xóm Chùa, phường Năng Tĩnh, thành phố Nam Định </t>
  </si>
  <si>
    <t>227/HSST
07/7/2017
TP Nam Định</t>
  </si>
  <si>
    <t>503
17/8/2017</t>
  </si>
  <si>
    <t>04/KDTM-PT
29/9/2014</t>
  </si>
  <si>
    <t>23
13/10/2014</t>
  </si>
  <si>
    <t>Trần Viết Mạnh</t>
  </si>
  <si>
    <t>106
18.10.2016</t>
  </si>
  <si>
    <t>07/QĐ
07/5/2016</t>
  </si>
  <si>
    <t>Trần Anh Tuấn</t>
  </si>
  <si>
    <t>xóm 7 Mỹ Hà</t>
  </si>
  <si>
    <t>08/HSST   01/3/2017</t>
  </si>
  <si>
    <t>112/QĐ  07/6/2017</t>
  </si>
  <si>
    <t>Phạt 7000, AP 200</t>
  </si>
  <si>
    <t>06/QĐ-THADS
27/9/2017</t>
  </si>
  <si>
    <t>Ng Hồng Tú</t>
  </si>
  <si>
    <t>xóm 6 Mỹ Hưng</t>
  </si>
  <si>
    <t>09/HSST     27/1/2016</t>
  </si>
  <si>
    <t>151/QĐ   01/9/2017</t>
  </si>
  <si>
    <t>Vân</t>
  </si>
  <si>
    <t>13/HSST
05/8/2016</t>
  </si>
  <si>
    <t>Án phí HSST 200;
Án phí DSST: 9.198</t>
  </si>
  <si>
    <t>Cấp dưỡng nuôi con chung mỗi tháng 1.000 - kể từ tháng 04/2017 đến tháng 9/2017: 6.000</t>
  </si>
  <si>
    <t>35/QĐTHA
28/9/2017</t>
  </si>
  <si>
    <t>Nguyễn Xuân Thanh</t>
  </si>
  <si>
    <t>78/HSPT-QĐ
26/9/2017</t>
  </si>
  <si>
    <t>45
10/10/2017</t>
  </si>
  <si>
    <t>AP DSST: 330.000
Truy thu: 1.800.000</t>
  </si>
  <si>
    <t>02/QĐ
25/10/2017</t>
  </si>
  <si>
    <t xml:space="preserve">truy nộp: 5.800
</t>
  </si>
  <si>
    <t>Trần Văn Khoẻ</t>
  </si>
  <si>
    <t>Khu 2, Nông Trường
Rạng Đông</t>
  </si>
  <si>
    <t>57/HSST
07/6/2016
TP Đà Lạt</t>
  </si>
  <si>
    <t>33
04/10/2017</t>
  </si>
  <si>
    <t>APHS: 200
APDS: 1.070</t>
  </si>
  <si>
    <t>03
26/10/2017</t>
  </si>
  <si>
    <t>14     18/4/2017</t>
  </si>
  <si>
    <t>251    19/6/2017</t>
  </si>
  <si>
    <t>TT: 2.000.000</t>
  </si>
  <si>
    <t>03       18/10/2017</t>
  </si>
  <si>
    <t>12/HSST 25/4/2012</t>
  </si>
  <si>
    <t>Nguyễn Thiện Tuấn</t>
  </si>
  <si>
    <t>49/HSST 24/9/2013 TAND tỉnh Nam Định</t>
  </si>
  <si>
    <t>24/HSST 25/8/2014 TAND tỉnh Ninh Bình</t>
  </si>
  <si>
    <t>Trần Hữu Nghĩa</t>
  </si>
  <si>
    <t xml:space="preserve">287/HSPT 26/10/2016 TAND cấp cao </t>
  </si>
  <si>
    <t>2.8.2017</t>
  </si>
  <si>
    <t>01.8.2017</t>
  </si>
  <si>
    <t>04.8.2017</t>
  </si>
  <si>
    <t>31.3.2017</t>
  </si>
  <si>
    <t>29.8.2017</t>
  </si>
  <si>
    <t>47/30.8.2017</t>
  </si>
  <si>
    <t>48/30.8.2017</t>
  </si>
  <si>
    <t>Trần Mạnh Thùy</t>
  </si>
  <si>
    <t>Mỹ Hà</t>
  </si>
  <si>
    <t>56/HSST   21/6/2017</t>
  </si>
  <si>
    <t>13/QĐ   31/10/2017</t>
  </si>
  <si>
    <t>01/QĐ  17/11/2017</t>
  </si>
  <si>
    <t>Trần Huy Thiêm</t>
  </si>
  <si>
    <t>Xã Trực Mỹ</t>
  </si>
  <si>
    <t>17     31/8/2017</t>
  </si>
  <si>
    <t>22   16/10/2017</t>
  </si>
  <si>
    <t>APDS: 13.150.000</t>
  </si>
  <si>
    <t>05    01/11/2017</t>
  </si>
  <si>
    <t>Dương Đình Phi</t>
  </si>
  <si>
    <t>49      06/7/2017</t>
  </si>
  <si>
    <t>08     16/10/2017</t>
  </si>
  <si>
    <t>APDSST+TT : 2.200.000</t>
  </si>
  <si>
    <t>06       01/11/2017</t>
  </si>
  <si>
    <t>xã Liêm Hải</t>
  </si>
  <si>
    <t>TP: 20.000.000</t>
  </si>
  <si>
    <t>Thanh toán tiền: 45,000</t>
  </si>
  <si>
    <t>Tiền phạt: 5,000</t>
  </si>
  <si>
    <t>Thanh toán
 giá trị tài sản: 309.000</t>
  </si>
  <si>
    <t>SQNN: 79,500</t>
  </si>
  <si>
    <t>Tiền phạt: 9,990</t>
  </si>
  <si>
    <t>trả nợ: 49,446</t>
  </si>
  <si>
    <t>án phí + phạt: 20,200</t>
  </si>
  <si>
    <t>án phí HSST: 200</t>
  </si>
  <si>
    <t>án phí + Truy thu: 42,715</t>
  </si>
  <si>
    <t>Phạm Văn Cung</t>
  </si>
  <si>
    <t>29/PT/09/12/2016</t>
  </si>
  <si>
    <t>11/12.10.2017</t>
  </si>
  <si>
    <t>Thanh toán 164.680</t>
  </si>
  <si>
    <t>02/15.12.2017</t>
  </si>
  <si>
    <t>195/30.5.2011 TA Quận H. Bà Trưng</t>
  </si>
  <si>
    <t>Lâm Ngọc Vũ</t>
  </si>
  <si>
    <t>TDP số 1, TT Yên Định</t>
  </si>
  <si>
    <t>55/18,9,2017 TA Hải Hậu</t>
  </si>
  <si>
    <t>37/10,10,2017</t>
  </si>
  <si>
    <t>Án phí DSST 8,367</t>
  </si>
  <si>
    <t>03/25,12,2017</t>
  </si>
  <si>
    <t>Lưu Ngọc Chất</t>
  </si>
  <si>
    <t>Xóm 6- 
Giao Yến</t>
  </si>
  <si>
    <t>1028/HSPT 
27/10/2016</t>
  </si>
  <si>
    <t>02/QĐTHA
14/11/2017</t>
  </si>
  <si>
    <t>Hoàn trả cho anh Nguyễn Tiến Thành số tiền 157.666</t>
  </si>
  <si>
    <t>03/QĐTHA
28/11/2017</t>
  </si>
  <si>
    <t>Nguyễn Văn Chính</t>
  </si>
  <si>
    <t>02/QĐ-THA 05/12/2017</t>
  </si>
  <si>
    <t>Đỗ Thị Mai</t>
  </si>
  <si>
    <t>X2, xã Xuân Bắc</t>
  </si>
  <si>
    <t>76/hsst ngày 18/11/2015 của TAND tỉnh Nam Định</t>
  </si>
  <si>
    <t>13/QĐ-THA 10/5/2017</t>
  </si>
  <si>
    <t>Hoàn trả: 190.000.000đ</t>
  </si>
  <si>
    <t>15/QĐ-THA 27/12/2017</t>
  </si>
  <si>
    <t>34/TCDS-PT 06/9/2017 TAND tỉnh Nam Định</t>
  </si>
  <si>
    <t>Nguyễn Văn Nho</t>
  </si>
  <si>
    <t>X10, xã Xuân Bắc</t>
  </si>
  <si>
    <t>282/hsst 15/8/2016 TAND TP Hà Nội</t>
  </si>
  <si>
    <t>44/QĐ-THA 21/11/2017</t>
  </si>
  <si>
    <t xml:space="preserve">Án phí DSST: 29.841.400 </t>
  </si>
  <si>
    <t>04/QĐ-THA 05/12/2017</t>
  </si>
  <si>
    <t>Phạm Đình Thi</t>
  </si>
  <si>
    <t>X5, xã Xuân Hòa</t>
  </si>
  <si>
    <t>39/hsst 29/8/2017 TAND huyện Xuân  Trường</t>
  </si>
  <si>
    <t>15/QĐ-THA 11/10/2017</t>
  </si>
  <si>
    <t>Tiền phạt: 9.600.000đ</t>
  </si>
  <si>
    <t>03/QĐ-THA 05/12/2017</t>
  </si>
  <si>
    <t>237/HSST
24/11/1998</t>
  </si>
  <si>
    <t>27/HSPT
17/1/2017</t>
  </si>
  <si>
    <t>30/HNPT
22/11/2012</t>
  </si>
  <si>
    <t>95/THA
18/12/2012</t>
  </si>
  <si>
    <t>1642/HSST
14/6/2000</t>
  </si>
  <si>
    <t>44/HSST
26/7/2012</t>
  </si>
  <si>
    <t>66/THA
18/10/2012</t>
  </si>
  <si>
    <t>1928/HSPT
23/9/2009</t>
  </si>
  <si>
    <t>146/HSST
28/4/2017</t>
  </si>
  <si>
    <t>446/THA
15/6/2017</t>
  </si>
  <si>
    <t>08/KDTM-ST
6/6/2017</t>
  </si>
  <si>
    <t>261/THA
3/4/2012</t>
  </si>
  <si>
    <t>407/THA
10/6/2016</t>
  </si>
  <si>
    <t>209/THA
18/3/2016</t>
  </si>
  <si>
    <t>472/THA
5/7/2016</t>
  </si>
  <si>
    <t>466/THA
19/7/2017</t>
  </si>
  <si>
    <t>454/THA
27/6/2017</t>
  </si>
  <si>
    <t>419/THA
15/6/2017</t>
  </si>
  <si>
    <t>262/THA
10/3/2017</t>
  </si>
  <si>
    <t>497/THA
21/7/2017</t>
  </si>
  <si>
    <t>34/THA
24/10/2013</t>
  </si>
  <si>
    <t>238/THA
15/4/2014</t>
  </si>
  <si>
    <t>03 ngày
17/11/2017</t>
  </si>
  <si>
    <t>199 Minh Khai, P. Vị Hoàng, Tp. Nam Định</t>
  </si>
  <si>
    <t>295/HSST
12.9.2017</t>
  </si>
  <si>
    <t>84 
10.11.2017</t>
  </si>
  <si>
    <t>10 
26.12.2017</t>
  </si>
  <si>
    <t>Vũ Quang Thắng</t>
  </si>
  <si>
    <t>30 Bế Văn Đàn, P. Thống Nhất, Tp. Nam Định</t>
  </si>
  <si>
    <t>272/HSST
18.8.2017</t>
  </si>
  <si>
    <t>43
13.10.2017</t>
  </si>
  <si>
    <t>01 ngày
23.10.2017</t>
  </si>
  <si>
    <t xml:space="preserve">12 Nguyễn Văn Tố, P. Phan Đình Phùng, TP NĐ
</t>
  </si>
  <si>
    <t>98 Hùng Vương
P Vị Xuyên
TP Nam Định</t>
  </si>
  <si>
    <t>29
13/10/2017</t>
  </si>
  <si>
    <t>05
23/11/2017</t>
  </si>
  <si>
    <t xml:space="preserve">Công ty TNHH Việt Anh </t>
  </si>
  <si>
    <t xml:space="preserve">04/KDTM-PT
29/09/2014
T Nam Định </t>
  </si>
  <si>
    <t>Vũ Văn Quân</t>
  </si>
  <si>
    <t>Thôn Phúc An, Nghĩa 
Trung</t>
  </si>
  <si>
    <t>175/HSST
03/8/2012
Q Gò Vấp
TP HCM</t>
  </si>
  <si>
    <t>44
10/10/2017</t>
  </si>
  <si>
    <t>04
03/11/2017</t>
  </si>
  <si>
    <t>Trần Thị Hoài</t>
  </si>
  <si>
    <t>Đội 1, Nghĩa Hải</t>
  </si>
  <si>
    <t>82/HSST
27/7/2017
TA Quảng Ninh</t>
  </si>
  <si>
    <t>64
23/11/2017</t>
  </si>
  <si>
    <t>APHS: 200
SQNN: 25.000</t>
  </si>
  <si>
    <t>06
18/12/2017</t>
  </si>
  <si>
    <t>Trần Anh Đức</t>
  </si>
  <si>
    <t>Thôn 6, Rạng Đông</t>
  </si>
  <si>
    <t>182/HSST
31/8/2017
TA Q.Nam Từ Liêm, Hnội</t>
  </si>
  <si>
    <t>66
23/11/2017</t>
  </si>
  <si>
    <t>APHS: 200
APDS: 925</t>
  </si>
  <si>
    <t>05
13/12/2017</t>
  </si>
  <si>
    <t>47(28/8/2017)</t>
  </si>
  <si>
    <t>09
 17/7/2017</t>
  </si>
  <si>
    <t>15
 11/9/2017</t>
  </si>
  <si>
    <t>22/HSST 
30/8/2017  tand Vụ Bản</t>
  </si>
  <si>
    <t>22
6/10/2017</t>
  </si>
  <si>
    <t>Đoàn Văn Luật</t>
  </si>
  <si>
    <t>Án phí + Truy thu: 5.100</t>
  </si>
  <si>
    <t>Trần Mạnh Quân</t>
  </si>
  <si>
    <t>An Nhân, Thành Lợi,Vụ Bản, Nam Định</t>
  </si>
  <si>
    <t>78/HSST
31/10/2017
TA.Q Tân Bình, HCM</t>
  </si>
  <si>
    <t>148
21/12/2017</t>
  </si>
  <si>
    <t>Nguyễn Đức Thuận</t>
  </si>
  <si>
    <t>Đống Đất, Minh Thuận,
 Vụ Bản, Nam Định</t>
  </si>
  <si>
    <t>132/HSST
20/9/2017
TA.Q Tân Bình, HCM</t>
  </si>
  <si>
    <t>07
26/12/2017</t>
  </si>
  <si>
    <t>Bồi thường: 8.000</t>
  </si>
  <si>
    <t>05
15/01/2018</t>
  </si>
  <si>
    <t xml:space="preserve">98/HSST
26/12/2017
</t>
  </si>
  <si>
    <t>91/QĐTHA
02/2/2018</t>
  </si>
  <si>
    <t>Phạt 4.000</t>
  </si>
  <si>
    <t>12/QĐTHA
26/2/2018</t>
  </si>
  <si>
    <t>Xóm Mỹ Bình -
Xã Giao Châu</t>
  </si>
  <si>
    <t>95/QĐTHA
02/2/2018</t>
  </si>
  <si>
    <t>23/2/2018</t>
  </si>
  <si>
    <t>10/QĐTHA
26/2/2018</t>
  </si>
  <si>
    <t>Xóm Lạc Thuần -
Xã Giao Châu</t>
  </si>
  <si>
    <t>94/QĐTHA
02/2/2018</t>
  </si>
  <si>
    <t>07/QĐTHA
26/2/2018</t>
  </si>
  <si>
    <t>Xóm Thành Thắng -
Xã Giao Châu</t>
  </si>
  <si>
    <t>93/QĐTHA
02/2/2018</t>
  </si>
  <si>
    <t>09/QĐTHA
26/2/2018</t>
  </si>
  <si>
    <t>Phạm Văn Mạnh</t>
  </si>
  <si>
    <t>Trần Văn Hoàng</t>
  </si>
  <si>
    <t>Nguyễn Quốc Việt</t>
  </si>
  <si>
    <t>30/HSST/ 27.6.2017 TAND huyện Xuân Trường, NĐ</t>
  </si>
  <si>
    <t>23/21.11.2017</t>
  </si>
  <si>
    <t>Bồi thường 20000</t>
  </si>
  <si>
    <t>04/03.01.2018</t>
  </si>
  <si>
    <t>Ngô Ngọc Chiến</t>
  </si>
  <si>
    <t>142/HSST/19.9.2017 TA Lê Chân, HP</t>
  </si>
  <si>
    <t>216/21.12.2017</t>
  </si>
  <si>
    <t>05/18.01.2018</t>
  </si>
  <si>
    <t>Hoàng Thị Liên</t>
  </si>
  <si>
    <t>Thôn Vân Đồn, Nghĩa An</t>
  </si>
  <si>
    <t>65/HSST(28/4/2017)</t>
  </si>
  <si>
    <t>02(05/10/2017)</t>
  </si>
  <si>
    <t>AP+TP+TLBC: 9.300</t>
  </si>
  <si>
    <t>01(06/10/2017)</t>
  </si>
  <si>
    <t>Xóm 9, Hồng Quang</t>
  </si>
  <si>
    <t>85/HSST(25/8/1999)</t>
  </si>
  <si>
    <t>103(29/8/2003)</t>
  </si>
  <si>
    <t>79(28/3/2016)</t>
  </si>
  <si>
    <t>Đồng Lư, Tân Thịnh</t>
  </si>
  <si>
    <t xml:space="preserve">20/DSST(19/8/2016) </t>
  </si>
  <si>
    <t>261(05/5/2017)</t>
  </si>
  <si>
    <t>AP: 1.700</t>
  </si>
  <si>
    <t>05(08/02/2018)</t>
  </si>
  <si>
    <t>264(05/5/2017)</t>
  </si>
  <si>
    <t>Trả: 34.000</t>
  </si>
  <si>
    <t>02(08/02/2018)</t>
  </si>
  <si>
    <t xml:space="preserve">19/DSST(19/8/2016) </t>
  </si>
  <si>
    <t>262(05/5/2017)</t>
  </si>
  <si>
    <t>AP: 7.500</t>
  </si>
  <si>
    <t>04(08/02/2018)</t>
  </si>
  <si>
    <t>263(05/5/2017)</t>
  </si>
  <si>
    <t>Trả: 150.000</t>
  </si>
  <si>
    <t>03(08/02/2018)</t>
  </si>
  <si>
    <t>02
6/10/2017</t>
  </si>
  <si>
    <t>20
 21/7/2015</t>
  </si>
  <si>
    <t>18
. 21/7/2015</t>
  </si>
  <si>
    <t>25
 21/7/2015</t>
  </si>
  <si>
    <t>17 
14/9/2017</t>
  </si>
  <si>
    <t>18
 14/9/2017</t>
  </si>
  <si>
    <t>06
 17/5/2017</t>
  </si>
  <si>
    <t>07
 19/5/2017</t>
  </si>
  <si>
    <t>07
25/01/2018</t>
  </si>
  <si>
    <t>Bùi Huy Tới</t>
  </si>
  <si>
    <t>Xóm C, Thành Lợi, Vụ Bản, Nam Định</t>
  </si>
  <si>
    <t>62/HSST
24/10/2017
TA.Nam Trực, NĐ</t>
  </si>
  <si>
    <t>173
12/01/2018</t>
  </si>
  <si>
    <t>09
05/02/2018</t>
  </si>
  <si>
    <t>01/2018/HSST 05/01/2018</t>
  </si>
  <si>
    <t>189/QĐ-CTHA 08/03/2018</t>
  </si>
  <si>
    <t>APHSST: 200 APDSST 113.422</t>
  </si>
  <si>
    <t>02/QĐ-CTHADS 20/03/2018</t>
  </si>
  <si>
    <t>Chanh</t>
  </si>
  <si>
    <t xml:space="preserve">Án phí HS: 200
Phạt: 2.000
</t>
  </si>
  <si>
    <t>14/QĐTHA
08/3/2018</t>
  </si>
  <si>
    <t>Xóm 16, xóm 11 - Hoành Sơn</t>
  </si>
  <si>
    <t>95/HSST 06/12/2017</t>
  </si>
  <si>
    <t>03/QĐTHA 19/01/2018</t>
  </si>
  <si>
    <t>Phạm Đình Ngọc         Bùi Văn Quân</t>
  </si>
  <si>
    <t>Aán phí 5.985</t>
  </si>
  <si>
    <t>Phạm Minh Ngạn</t>
  </si>
  <si>
    <t>Nam Khánh, Mỹ Thuận</t>
  </si>
  <si>
    <t>68/HSST  30/11/2017</t>
  </si>
  <si>
    <t>72/QĐ-CĐ  12/3/2018</t>
  </si>
  <si>
    <t>AP 850</t>
  </si>
  <si>
    <t>02/QĐ  26/3/2018</t>
  </si>
  <si>
    <t>Đoàn Thị Thúy</t>
  </si>
  <si>
    <t>167(24/01/2017)</t>
  </si>
  <si>
    <t>07(26/3/2018)</t>
  </si>
  <si>
    <t>Đoàn Văn Thưởng</t>
  </si>
  <si>
    <t>Xóm 16, thôn Đại An, xã Nghĩa An</t>
  </si>
  <si>
    <t>04(05/10/2015)</t>
  </si>
  <si>
    <t>Ap: 740</t>
  </si>
  <si>
    <t>06(15/3/2018)</t>
  </si>
  <si>
    <t>58/HSST (28/11/2016)</t>
  </si>
  <si>
    <t>Nguyễn Đình Thiệu</t>
  </si>
  <si>
    <t>01/HSST
03/01/2018
TA N.Hưng</t>
  </si>
  <si>
    <t>109
12/3/2018</t>
  </si>
  <si>
    <t xml:space="preserve">Truy thu: 1.300
</t>
  </si>
  <si>
    <t>Xóm 18 xã Trực Hưng</t>
  </si>
  <si>
    <t>09    27/3/2015</t>
  </si>
  <si>
    <t>Nguyễn Thái Tuyền</t>
  </si>
  <si>
    <t>185 18/6/2015</t>
  </si>
  <si>
    <t>Nguyễn Văn phú</t>
  </si>
  <si>
    <t>39     21/2/2012</t>
  </si>
  <si>
    <t>142 15/5/2012</t>
  </si>
  <si>
    <t>13
 08/02/2017</t>
  </si>
  <si>
    <t>159
 05/6/2012</t>
  </si>
  <si>
    <t>86
 15/01/2013</t>
  </si>
  <si>
    <t>121
 31/3/2014</t>
  </si>
  <si>
    <t>06
 11/10/2016</t>
  </si>
  <si>
    <t>05
 11/10/2016</t>
  </si>
  <si>
    <t>233
 13/9/2016</t>
  </si>
  <si>
    <t>197 
05/5/2017</t>
  </si>
  <si>
    <t>192
9/02/2018</t>
  </si>
  <si>
    <t>Án phí DSST: 805</t>
  </si>
  <si>
    <t>14
02/3/2018</t>
  </si>
  <si>
    <t>08 
28/6/2017</t>
  </si>
  <si>
    <t>Phạm Xuân Quyền</t>
  </si>
  <si>
    <t>An Cự -Đại An
 Vụ Bản, Nam Định</t>
  </si>
  <si>
    <t>40/HSST
31/5/2016
TA.tỉnh NĐ</t>
  </si>
  <si>
    <t>14
17/02/2017</t>
  </si>
  <si>
    <t>Trả nợ: 21.910</t>
  </si>
  <si>
    <t>16
22/3/2018</t>
  </si>
  <si>
    <t>15
17/02/2017</t>
  </si>
  <si>
    <t>Trả nợ: 313.090</t>
  </si>
  <si>
    <t>17
22/3/2018</t>
  </si>
  <si>
    <t>2/306 Hàn Thuyên, p Trần Tế Xương, tp Nam Định</t>
  </si>
  <si>
    <t>02/2018 08/01/2018</t>
  </si>
  <si>
    <t>196/QĐ-CTHA 23/03/2018</t>
  </si>
  <si>
    <t>APHSST: 100
Phạt SQNN: 10.000</t>
  </si>
  <si>
    <t>03/QĐ-CTHADS 04/04/2018</t>
  </si>
  <si>
    <t>Nguyễn Xuân Lai</t>
  </si>
  <si>
    <t>04
16.01.2018</t>
  </si>
  <si>
    <t>263
14.6.2016</t>
  </si>
  <si>
    <t>547
17.8.2016</t>
  </si>
  <si>
    <t>256
20.7.2009</t>
  </si>
  <si>
    <t>số 133 Cù Chính lan- TTX</t>
  </si>
  <si>
    <t>32
1.3.2017</t>
  </si>
  <si>
    <t>288
21.4.2017</t>
  </si>
  <si>
    <t>I13P1KTT Văn Miếu</t>
  </si>
  <si>
    <t>384
23.5.2017</t>
  </si>
  <si>
    <t>số 29 Thành Nam- TTX</t>
  </si>
  <si>
    <t>05
30.1.2018</t>
  </si>
  <si>
    <t>210
20.3.2018</t>
  </si>
  <si>
    <t>5/8 Trần Nhật Duật- TTX</t>
  </si>
  <si>
    <t>04
12.1.2018</t>
  </si>
  <si>
    <t>205
13.2.2018</t>
  </si>
  <si>
    <t>7/11/181 Phù Long- TTX</t>
  </si>
  <si>
    <t>189
31.5.2017</t>
  </si>
  <si>
    <t>471
19.7.2017</t>
  </si>
  <si>
    <t>1. Trần Văn Lợi
2. Nguyễn Đức Thắng</t>
  </si>
  <si>
    <t>142
07/8/2015
19
28/3/2018</t>
  </si>
  <si>
    <t>05/HSPT
01/2/2018
Tỉnh NĐ</t>
  </si>
  <si>
    <t>05/BT
8/3/2018</t>
  </si>
  <si>
    <t>1. Đinh Thu Hiền
2. Đặng Công Hiền</t>
  </si>
  <si>
    <t>316 Trần Hưng Đạo - P. Bà Triệu - NĐ</t>
  </si>
  <si>
    <t>Tối cao</t>
  </si>
  <si>
    <t>27
28/3/2018</t>
  </si>
  <si>
    <t>Trần Quang Trung</t>
  </si>
  <si>
    <t>10B Ngõ Văn
Nhân-P. Trần 
Hưng Đạo - TP
Nam Định</t>
  </si>
  <si>
    <t>03/HSST
06/1/2011</t>
  </si>
  <si>
    <t>275/THA
20/4/2011</t>
  </si>
  <si>
    <t>04
14/7/2015</t>
  </si>
  <si>
    <t>153/THA
12/12/2014</t>
  </si>
  <si>
    <t>Số 1A ngõ Văn Nhân, P. Trần Hưng Đạo, NĐ</t>
  </si>
  <si>
    <t>54/HSST
7/3/2011</t>
  </si>
  <si>
    <t>367/THA
9/6/2011</t>
  </si>
  <si>
    <t>137
07/8/2015</t>
  </si>
  <si>
    <t>7/52 Bạch Đằng P Trần Hưng Đạo</t>
  </si>
  <si>
    <t>248/HSST
25/05/2016
TP NĐ</t>
  </si>
  <si>
    <t>480/QĐ-THADS
13/07/2016</t>
  </si>
  <si>
    <t>109
05/08/2016</t>
  </si>
  <si>
    <t>Hoàng Dung Hòa</t>
  </si>
  <si>
    <t>175/HSST
10/10/
1997</t>
  </si>
  <si>
    <t>138/THA
19/11/2010</t>
  </si>
  <si>
    <t>Số 122 Bến Thóc-P. Trần Hưng Đạo, NĐ</t>
  </si>
  <si>
    <t>92
20/11/2015</t>
  </si>
  <si>
    <t>121/HSST
21/10/2010</t>
  </si>
  <si>
    <t>168
15/01/2016</t>
  </si>
  <si>
    <t>23
28/03/2016</t>
  </si>
  <si>
    <t xml:space="preserve">09/TCDS-ST
16/05/2012
TAND TP Nam Định
21/TCDS-PT
17/09/2012
TAND t Nam Định
</t>
  </si>
  <si>
    <t>07
11/11/2015</t>
  </si>
  <si>
    <t>25
29/03/2016</t>
  </si>
  <si>
    <t>4a ngõ Văn Nhân phường Trần Hưng Đạo TP Nam Định</t>
  </si>
  <si>
    <t>18 17/10/2012</t>
  </si>
  <si>
    <t>198 27/09/2016</t>
  </si>
  <si>
    <t>9 Hai Bà Trưng, p Trần Hưng Đạo TP Nam Định</t>
  </si>
  <si>
    <t>32/HSST  17/04/2014  t Thanh Hòa 453/HSPT  08/09/2014  TC</t>
  </si>
  <si>
    <t>07  04/10/2016</t>
  </si>
  <si>
    <t>03  28/10/2016</t>
  </si>
  <si>
    <t>Liên hiệp HTX MB tỉnh Nam Định</t>
  </si>
  <si>
    <t>667 Trần Nhân Tông, P. VỊ Xuyên</t>
  </si>
  <si>
    <t>31/DSST
24/10/2003</t>
  </si>
  <si>
    <t>03/THA
04/02/2004</t>
  </si>
  <si>
    <t>439
22/09/2015</t>
  </si>
  <si>
    <t>76/314đường Trường Chinh P. Vị Xuyên</t>
  </si>
  <si>
    <t>42/HSPT
27/02/2015
TC
291/HSST
TP H Nội</t>
  </si>
  <si>
    <t>08/THADS
27/07/2015</t>
  </si>
  <si>
    <t>83
24/06/2016</t>
  </si>
  <si>
    <t>76/314 đường Trường Chinh P Vị Xuyên</t>
  </si>
  <si>
    <t>09/THADS
17/08/2015</t>
  </si>
  <si>
    <t>84
29/06/2016</t>
  </si>
  <si>
    <t>88 Hùng Vương
P Vị Xuyên
46B2Ô19 P Hạ Long
TP Nam Định</t>
  </si>
  <si>
    <t>71/HSST
17/08/2015
T Gia Lai
59/HSPT
16/12/2015
TC</t>
  </si>
  <si>
    <t>11/THADS
14/06/2016</t>
  </si>
  <si>
    <t>96/
29/06/2016</t>
  </si>
  <si>
    <t xml:space="preserve">88 Hùng Vương
P Vị Xuyên
</t>
  </si>
  <si>
    <t>410/QĐ-THADS
15/06/2016</t>
  </si>
  <si>
    <t>97
29/06/2016</t>
  </si>
  <si>
    <t>Vũ Dức Mạnh</t>
  </si>
  <si>
    <t>11/12 Ngõ Chùa Cả P. Vị Xuyên</t>
  </si>
  <si>
    <t>111/HSST
13/12/2013
T Nghệ An
410/HSPT
31/07/2014 TC</t>
  </si>
  <si>
    <t>192/QĐ-THADS
09/03/2016</t>
  </si>
  <si>
    <t>98
29/06/2016</t>
  </si>
  <si>
    <t>Trần Đăng Dũng</t>
  </si>
  <si>
    <t>ngõ 14 Chùa Cả P Vị Xuyên TP Nam Định</t>
  </si>
  <si>
    <t>409/HSST 28/09/2016
TP Nam Định</t>
  </si>
  <si>
    <t>Nguyễn Mạnh Hà</t>
  </si>
  <si>
    <t xml:space="preserve">Phạm Văn Quang Nguyễn Thị Mai Hương
</t>
  </si>
  <si>
    <t>88 hùng vương phường Vị Xuyên TP Nam Định</t>
  </si>
  <si>
    <t>04   07/11/2016</t>
  </si>
  <si>
    <t>09  20/11/2016</t>
  </si>
  <si>
    <t>137 Trần Nhật Duật, Pvij Xuyên, TP Nam Định</t>
  </si>
  <si>
    <t>263/HSST 31/07/2014 TP Nam Định</t>
  </si>
  <si>
    <t>53    23/10/2014</t>
  </si>
  <si>
    <t>98  04/08/2015</t>
  </si>
  <si>
    <t>4/4 phù nghĩa phường Vị Xuyên TP Nam Định</t>
  </si>
  <si>
    <t>322/HSST  TP Nam Định</t>
  </si>
  <si>
    <t>164 05/01/2012</t>
  </si>
  <si>
    <t>06   28/07/2016</t>
  </si>
  <si>
    <t>1/2 Ngõ Chùa cả phường Vị Xuyên TP Nam Định</t>
  </si>
  <si>
    <t>142/HSST 13/12/2011 Huyện Tân Thành tỉnh Bà Rịa Vũng Tàu</t>
  </si>
  <si>
    <t>404   14/08/2012</t>
  </si>
  <si>
    <t>102   04/08/2015</t>
  </si>
  <si>
    <t>9/31 Gốc mít phường Vị Xuyên</t>
  </si>
  <si>
    <t>402/HSST
07/11/2013
TP Nam Định</t>
  </si>
  <si>
    <t>239 17/12/2013</t>
  </si>
  <si>
    <t>95 29/06/2016</t>
  </si>
  <si>
    <t>Xóm 2, Tân An, xã Lộc Hoà, TP NĐ
11 Bến ngự P. Phan Đình Phùng</t>
  </si>
  <si>
    <t>258
26/8/2015
390
17/9/2015</t>
  </si>
  <si>
    <t>183/HSST
20/10/
2014</t>
  </si>
  <si>
    <t>14 20/12/2016</t>
  </si>
  <si>
    <t>Xóm 2, Lương Xá, xã Lộc Hoà, TP NĐ
xóm 5, Lương Xá, Lộc Hòa</t>
  </si>
  <si>
    <t>322/HSST
24/11/
2006</t>
  </si>
  <si>
    <t>160/THA
18/1/2007</t>
  </si>
  <si>
    <t>263
26/8/2015
264
26/08/2015</t>
  </si>
  <si>
    <t>Đội 8 - Phú ỐC Lộc Hòa TP Nam Định</t>
  </si>
  <si>
    <t>03/DSST
04.04.2002
H. Mỹ Lộc
T. Nam Định</t>
  </si>
  <si>
    <t>179
22/09/2016</t>
  </si>
  <si>
    <t>Trần Thị Hiệp</t>
  </si>
  <si>
    <t>717 Điện Biên, Xóm 3, Tân An,Lộc Hòa, TP Nam Định</t>
  </si>
  <si>
    <t>09/DSST
06/07/2016
TP Nam Định
02/QĐPT
12/01/2016</t>
  </si>
  <si>
    <t>Công ty TNHH
một thành viên
SX Bánh kẹo
Thanh Lan</t>
  </si>
  <si>
    <t>717 Điện Biên
xóm 3 Tân An
Lộc Hòa
TP Nam Định</t>
  </si>
  <si>
    <t>53/KDTM
29/09/2014
TP Nam Định
25/KDTM
18/12/2014
T NĐ</t>
  </si>
  <si>
    <t>39/THA
27/01/2016</t>
  </si>
  <si>
    <t>xóm 5 phú Ốc Lộc Hòa TP Nam Định</t>
  </si>
  <si>
    <t>01/HSST 10/01/2014 
H Thanh Liêm, T Hà Nam</t>
  </si>
  <si>
    <t>338 04/04/2014</t>
  </si>
  <si>
    <t>195 17/08/2016</t>
  </si>
  <si>
    <t>05
06/01/2017</t>
  </si>
  <si>
    <t>10/52 Phan Chu 
Trinh, P Trần Hưng
Đạo, TP Nam Định</t>
  </si>
  <si>
    <t>68/HSST
09/05/2017
TP Nam Định</t>
  </si>
  <si>
    <t>541
05/09/2017</t>
  </si>
  <si>
    <t>Tồng Thùy Dương</t>
  </si>
  <si>
    <t>38 Hai Bà Trưng, 
P. Trần Hưng Đạo
TP Nam Định</t>
  </si>
  <si>
    <t>96/HSST
25/07/2017
H Gia Lâm
TP Hà Nội</t>
  </si>
  <si>
    <t xml:space="preserve">Nguyễn Anh Tuấn
</t>
  </si>
  <si>
    <t>252/HSST
04/08/2017
TP Nam Định</t>
  </si>
  <si>
    <t>Tổ 14 - P. Lộc Hạ - TPNĐ</t>
  </si>
  <si>
    <t>59
25/10/2017</t>
  </si>
  <si>
    <t>23
28/03/2018</t>
  </si>
  <si>
    <t xml:space="preserve">Nguyễn Ngọc Dũng </t>
  </si>
  <si>
    <t>32E - Ô 17 - P. Hạ Long - TPNĐ</t>
  </si>
  <si>
    <t>171
02/02/2018</t>
  </si>
  <si>
    <t>24
28/03/2018</t>
  </si>
  <si>
    <t>215 Phù Nghĩa - P. Hạ Long - TPNĐ</t>
  </si>
  <si>
    <t>163
18/01/2018</t>
  </si>
  <si>
    <t>25
28/03/2018</t>
  </si>
  <si>
    <t>Trần Mạnh Thắng</t>
  </si>
  <si>
    <t xml:space="preserve">32/25 Trần Huy Liệu, phường Năng Tĩnh, thành phố Nam Định </t>
  </si>
  <si>
    <t xml:space="preserve">73/HSPT
06/9/2017
TP Nam Định </t>
  </si>
  <si>
    <t>104
10/11/2017</t>
  </si>
  <si>
    <t>14
02/2/2018</t>
  </si>
  <si>
    <t>Số 1 đường Đồng Tiến, Cụm công nghiệp An Xá, xã Lộc An, thành phố Nam Định, tỉnh Nam Định</t>
  </si>
  <si>
    <t>17/KDTM-ST
22/9/2017
TP Nam Định</t>
  </si>
  <si>
    <t>37
22/12/2017</t>
  </si>
  <si>
    <t>12
02/02/2018</t>
  </si>
  <si>
    <t>15/KDTM-ST
13/9/2017
TP Nam Định</t>
  </si>
  <si>
    <t>39
22/12/2017</t>
  </si>
  <si>
    <t>13
02/02/2018</t>
  </si>
  <si>
    <t>Bùi Văn Tám</t>
  </si>
  <si>
    <t>200 Hoàng Văn Thụ, Nguyễn Du, tp Nam Đinh</t>
  </si>
  <si>
    <t>07/2018/HSST 11/01/2018</t>
  </si>
  <si>
    <t>219/QĐ-CTHA 23/3/2018</t>
  </si>
  <si>
    <t>Truy thu: 6050</t>
  </si>
  <si>
    <t>92/HSST
13/11/2017</t>
  </si>
  <si>
    <t>15/QĐ-THA
04/4/2018</t>
  </si>
  <si>
    <t>15/QĐTHA
04/4/2018</t>
  </si>
  <si>
    <t>347/HSST; 247/HSPT ngày 11/12/2015 TA Cấp cao Hà Nội</t>
  </si>
  <si>
    <t>37/02.4.2018</t>
  </si>
  <si>
    <t>Bồi thường 1.349.121</t>
  </si>
  <si>
    <t>11/24/04/2018</t>
  </si>
  <si>
    <t>Đỗ Văn Lợi</t>
  </si>
  <si>
    <t>30/HSST/16.6.2017 TA HẢi Hậu</t>
  </si>
  <si>
    <t>45/QĐ/ 10.10.2017</t>
  </si>
  <si>
    <t>Phạt 5000</t>
  </si>
  <si>
    <t>08/09.4.2018</t>
  </si>
  <si>
    <t>Phạm Đức Huy</t>
  </si>
  <si>
    <t>59(14/10/2015)</t>
  </si>
  <si>
    <t>33(04/8/2017)</t>
  </si>
  <si>
    <t>Đoàn Văn Lượng</t>
  </si>
  <si>
    <t>Tô 1, TT Nam Giang</t>
  </si>
  <si>
    <t>12/HSST (30/01/2018)</t>
  </si>
  <si>
    <t>265 (13/4/2018)</t>
  </si>
  <si>
    <t>AP+TT: 6.350</t>
  </si>
  <si>
    <t>13(26/4/2018)</t>
  </si>
  <si>
    <t>Đoàn Văn Quý</t>
  </si>
  <si>
    <t>Tổ 9, TT Nam Giang</t>
  </si>
  <si>
    <t>58(14/10/2015)</t>
  </si>
  <si>
    <t>Ap+TP: 3.200</t>
  </si>
  <si>
    <t>34(04/8/2018)</t>
  </si>
  <si>
    <t>Nguyễn Văn Tý</t>
  </si>
  <si>
    <t>200(17/3/2017)</t>
  </si>
  <si>
    <t>6a(20/3/2018)</t>
  </si>
  <si>
    <t>Cổ ra, Nam Hùng</t>
  </si>
  <si>
    <t>47/HSST(09/9/2016)</t>
  </si>
  <si>
    <t>93(24/11/2016)</t>
  </si>
  <si>
    <t>03(28/12/2017)</t>
  </si>
  <si>
    <t>Vinh Thọ, Nam Thái</t>
  </si>
  <si>
    <t>58/HSST (26/9/2017)</t>
  </si>
  <si>
    <t>127 (15/11/2017)</t>
  </si>
  <si>
    <t>Đồng Quỹ, Nam Tiến</t>
  </si>
  <si>
    <t>37/HSST (30/6/2017)</t>
  </si>
  <si>
    <t>376 (18/8/2017)</t>
  </si>
  <si>
    <t>Hồng Tiến, Nam Hồng</t>
  </si>
  <si>
    <t>46/HSST (9/9/2016)</t>
  </si>
  <si>
    <t>87 (24/11/2016)</t>
  </si>
  <si>
    <t xml:space="preserve">
P: 9.000</t>
  </si>
  <si>
    <t>Hoàng Văn Trường</t>
  </si>
  <si>
    <t>09/HNGĐ
16/01/2018
TA N.Hưng</t>
  </si>
  <si>
    <t>158
28/3/2018</t>
  </si>
  <si>
    <t>APCD: 300</t>
  </si>
  <si>
    <t>17
24/4/2018</t>
  </si>
  <si>
    <t>Chung Hiếu Nghĩa</t>
  </si>
  <si>
    <t>Nguyễn Cao Cường</t>
  </si>
  <si>
    <t>Đỗ Mạnh Cường</t>
  </si>
  <si>
    <t>41
19.4.2018</t>
  </si>
  <si>
    <t>42
26.4.2018</t>
  </si>
  <si>
    <t>Công ty TNHH Anh Anh</t>
  </si>
  <si>
    <t>Nguyễn Hoàng Anh</t>
  </si>
  <si>
    <t>Bùi Thị Thu Giang</t>
  </si>
  <si>
    <t>31/155 Trần Thái Tông, Lộc Vượng, Nam Đinh</t>
  </si>
  <si>
    <t>70/2015/HSST 12/11/2015</t>
  </si>
  <si>
    <t>101/QĐ-THA 08/01/2016</t>
  </si>
  <si>
    <t>Phạt: 10.000 
Truy thu: 5.766</t>
  </si>
  <si>
    <t>05/QĐ-CTHA 25/5/2018</t>
  </si>
  <si>
    <t>Bồi thường cho ông Lưu Tiến Dũng là người đại điện người bị hại số tiền: 41.112</t>
  </si>
  <si>
    <t>11/DSPT TA Nam Đinh 27/3/2017</t>
  </si>
  <si>
    <t>22/01.11.2017</t>
  </si>
  <si>
    <t>Thanh toán nợ 2.005.587</t>
  </si>
  <si>
    <t>13/04.5.2018</t>
  </si>
  <si>
    <t>04/HSST   10/3/2017</t>
  </si>
  <si>
    <t>91/QĐ   06/4/2018</t>
  </si>
  <si>
    <t>03/QĐ     23/4/2018</t>
  </si>
  <si>
    <t>Trần Bá Ấn</t>
  </si>
  <si>
    <t>Mỹ Thắng</t>
  </si>
  <si>
    <t>94/HSST    15/11/2017</t>
  </si>
  <si>
    <t>82/QĐ    06/4/2018</t>
  </si>
  <si>
    <t>04/QĐ    24/5/2018</t>
  </si>
  <si>
    <t>35/HSST (17/8/2011)</t>
  </si>
  <si>
    <t>24/DSPT (21/12/2009)</t>
  </si>
  <si>
    <t>01/HNGD (17/1/2013)</t>
  </si>
  <si>
    <t>27/DSST (24/12/2009)</t>
  </si>
  <si>
    <t>32/DSST (29/12/2009)</t>
  </si>
  <si>
    <t>24/HSST (22/5/2012)</t>
  </si>
  <si>
    <t>01/QĐST -DS (30/3/2011)</t>
  </si>
  <si>
    <t>28/HSST (18/8/2009)</t>
  </si>
  <si>
    <t>16/HSST (5/7/2007)</t>
  </si>
  <si>
    <t>03/HSST (13/01/2016)</t>
  </si>
  <si>
    <t>117/HSST (29/02/2016)</t>
  </si>
  <si>
    <t>1003/HNGĐ (15/09/2015)</t>
  </si>
  <si>
    <t>88/HSST (19/06/2015)</t>
  </si>
  <si>
    <t>236/HSST (15/7/2014)</t>
  </si>
  <si>
    <t>37/HSST (23/07/2015)</t>
  </si>
  <si>
    <t>AP+TP+TT 3.350</t>
  </si>
  <si>
    <t>TP 26.000</t>
  </si>
  <si>
    <t>TP 30.000</t>
  </si>
  <si>
    <t>18/HSST (13/7/1999)</t>
  </si>
  <si>
    <t>22 (10/4/2000)</t>
  </si>
  <si>
    <t>AP+TP: 10.050</t>
  </si>
  <si>
    <t>97 (01/4/2016)</t>
  </si>
  <si>
    <t>Đỗ Văn Nhật</t>
  </si>
  <si>
    <t>AP+TP: 15.050</t>
  </si>
  <si>
    <t>54 (24/3/2016)</t>
  </si>
  <si>
    <t>Thôn Mộng Lương, Hồng Quang</t>
  </si>
  <si>
    <t>1895/HSPT (19/12/2002)</t>
  </si>
  <si>
    <t>130 (27/10/2003)</t>
  </si>
  <si>
    <t>80 (28/3/2016)</t>
  </si>
  <si>
    <t>61/HSST(23/05/2015)</t>
  </si>
  <si>
    <t>Cồ Như Tính</t>
  </si>
  <si>
    <t>Vân Cù, Đồng Sơn</t>
  </si>
  <si>
    <t>35/HSST (17/6/2016)</t>
  </si>
  <si>
    <t>453 (22/8/2016)</t>
  </si>
  <si>
    <t>38b (10/8/2017)</t>
  </si>
  <si>
    <t>47/HSST (30/8/2017)</t>
  </si>
  <si>
    <t>22 (16/10/2017)</t>
  </si>
  <si>
    <t>02 (20/10/2017)</t>
  </si>
  <si>
    <t>10/HSST (15/4/1998)</t>
  </si>
  <si>
    <t>30 (20/5/1998)</t>
  </si>
  <si>
    <t>32 (22/3/2016)</t>
  </si>
  <si>
    <t>Nam Tiến</t>
  </si>
  <si>
    <t>224/HSST (04/9/1999)</t>
  </si>
  <si>
    <t>23 (12/4/2000)</t>
  </si>
  <si>
    <t>05 (18/3/2016)</t>
  </si>
  <si>
    <t>70/HSST (04/7/2011)</t>
  </si>
  <si>
    <t>40 (18/11/2011)</t>
  </si>
  <si>
    <t>27 (21/3/2016)</t>
  </si>
  <si>
    <t>Nam Trực, Nam Tiến</t>
  </si>
  <si>
    <t>07/HSST (22/01/2013)</t>
  </si>
  <si>
    <t>49 (18/10/2013)</t>
  </si>
  <si>
    <t>AP+TP: 31.200</t>
  </si>
  <si>
    <t>06 (18/3/2016)</t>
  </si>
  <si>
    <t>42/HSPT (24/8/1999)</t>
  </si>
  <si>
    <t>68 (01/10/1999)</t>
  </si>
  <si>
    <t>14 (18/3/2016)</t>
  </si>
  <si>
    <t>23/HSST (12/6/2015)</t>
  </si>
  <si>
    <t>318 (12/8/2015)</t>
  </si>
  <si>
    <t>05 (01/9/2015)</t>
  </si>
  <si>
    <t>160/HSST (26/11/2015)</t>
  </si>
  <si>
    <t>351 (25/5/2016)</t>
  </si>
  <si>
    <t>233 (26/8/2016)</t>
  </si>
  <si>
    <t>Đỗ Văn Dũng</t>
  </si>
  <si>
    <t>373/HSST (19/8/2016)</t>
  </si>
  <si>
    <t>81 (01/11/2016)</t>
  </si>
  <si>
    <t>19 (13/4/2017)</t>
  </si>
  <si>
    <t>335/HSPT (26/4/2016)</t>
  </si>
  <si>
    <t>387 (12/7/2016)</t>
  </si>
  <si>
    <t>224 (26/8/2016)</t>
  </si>
  <si>
    <t>225 (26/8/2016)</t>
  </si>
  <si>
    <t>56/HSST (25/4/2016)</t>
  </si>
  <si>
    <t>461 (25/8/2016)</t>
  </si>
  <si>
    <t>22 (25/4/2017)</t>
  </si>
  <si>
    <t>03/HSPT (12/12/1998)</t>
  </si>
  <si>
    <t>110 (05/02/1999)</t>
  </si>
  <si>
    <t>30 (22/3/2016)</t>
  </si>
  <si>
    <t>02/HSST (14/01/2014)</t>
  </si>
  <si>
    <t>136 (27/02/2014)</t>
  </si>
  <si>
    <t>28 (21/3/2016)</t>
  </si>
  <si>
    <t>02/HNGĐ-PT (17/01/2013)</t>
  </si>
  <si>
    <t>131 (15/4/2013)</t>
  </si>
  <si>
    <t>03 (18/3/2016)</t>
  </si>
  <si>
    <t>Đỗ Văn Đạt</t>
  </si>
  <si>
    <t>13/HSST (29/4/1998)</t>
  </si>
  <si>
    <t>37 (15/6/1998)</t>
  </si>
  <si>
    <t>18 (21/3/2016)</t>
  </si>
  <si>
    <t>31/HSST (26/8/2010)</t>
  </si>
  <si>
    <t>15 (15/10/2010)</t>
  </si>
  <si>
    <t>26 (21/3/2016)</t>
  </si>
  <si>
    <t>Nguyễn Văn Lợi</t>
  </si>
  <si>
    <t>26/HSST (22/6/2010)</t>
  </si>
  <si>
    <t>187 (12/8/2010)</t>
  </si>
  <si>
    <t>37 (22/3/2016)</t>
  </si>
  <si>
    <t>Chi phái họ Nguyễn</t>
  </si>
  <si>
    <t>50/DSPT (24/12/2015)</t>
  </si>
  <si>
    <t>209 (07/3/2016)</t>
  </si>
  <si>
    <t>Trả tiền: 2.900</t>
  </si>
  <si>
    <t>20 (13/4/2017)</t>
  </si>
  <si>
    <t>16/HSST (20/5/2015)</t>
  </si>
  <si>
    <t>278 (14/7/2015)</t>
  </si>
  <si>
    <t>234 (26/8/2018)</t>
  </si>
  <si>
    <t>10/HSST (20/3/2012)</t>
  </si>
  <si>
    <t>151 (04/6/2012)</t>
  </si>
  <si>
    <t>10 (18/3/2016)</t>
  </si>
  <si>
    <t>13/HSST (02/3/2016)</t>
  </si>
  <si>
    <t>247 (15/4/2016)</t>
  </si>
  <si>
    <t>223 (26/8/2016)</t>
  </si>
  <si>
    <t>10 (05/4/2018)</t>
  </si>
  <si>
    <t>Thôn Vọc, Nam Dương</t>
  </si>
  <si>
    <t>26/HSST (26/6/2014)</t>
  </si>
  <si>
    <t>303 (12/8/2014)</t>
  </si>
  <si>
    <t>08 (03/4/2017)</t>
  </si>
  <si>
    <t>Bái Dương, Nam Dương</t>
  </si>
  <si>
    <t>61/HSPT (14/8/2015)</t>
  </si>
  <si>
    <t>70 (14/10/2015)</t>
  </si>
  <si>
    <t>AP+TP: 40.200</t>
  </si>
  <si>
    <t>15 (03/4/2017)</t>
  </si>
  <si>
    <t>73 (14/10/2015)</t>
  </si>
  <si>
    <t>TP: 30.250</t>
  </si>
  <si>
    <t>13 (03/4/2017)</t>
  </si>
  <si>
    <t>Triền A, Nam Dương</t>
  </si>
  <si>
    <t>32/HSST (26/8/2010)</t>
  </si>
  <si>
    <t>14 (15/10/2010)</t>
  </si>
  <si>
    <t>51 (23/3/2016)</t>
  </si>
  <si>
    <t>68 (14/10/2015)</t>
  </si>
  <si>
    <t>TP: 39.500</t>
  </si>
  <si>
    <t>12 (03/4/2017)</t>
  </si>
  <si>
    <t>71 (14/10/2015)</t>
  </si>
  <si>
    <t>14 (03/4/2017)</t>
  </si>
  <si>
    <t>304 (12/8/2014)</t>
  </si>
  <si>
    <t>07 (03/4/2017)</t>
  </si>
  <si>
    <t>Vũ Văn Năm (Điện)</t>
  </si>
  <si>
    <t>301 (12/8/2014)</t>
  </si>
  <si>
    <t>65 (25/3/2016)</t>
  </si>
  <si>
    <t>Xóm 4, Nam Dương</t>
  </si>
  <si>
    <t>32/HNGĐ (15/7/2015)</t>
  </si>
  <si>
    <t>83 (14/10/2015)</t>
  </si>
  <si>
    <t>17 (10/4/2017)</t>
  </si>
  <si>
    <t>Xóm 6, Nam Dương</t>
  </si>
  <si>
    <t>42/HSST (14/11/2014)</t>
  </si>
  <si>
    <t>217 (25/4/2015)</t>
  </si>
  <si>
    <t>04 (01/9/2015)</t>
  </si>
  <si>
    <t>Thôn Đầm, Nam Dương</t>
  </si>
  <si>
    <t>297 (12/8/2014)</t>
  </si>
  <si>
    <t>130 (07/4/2016)</t>
  </si>
  <si>
    <t>Xóm 4, Bái Dương, Nam Dương</t>
  </si>
  <si>
    <t>46/HSPT (02/11/2010)</t>
  </si>
  <si>
    <t>95 (01/4/2011)</t>
  </si>
  <si>
    <t>50 (23/3/2016)</t>
  </si>
  <si>
    <t>Thi Châu A, Nam Dương</t>
  </si>
  <si>
    <t>15/HSST (24/4/2014)</t>
  </si>
  <si>
    <t>211 (09/6/2014)</t>
  </si>
  <si>
    <t>67 (25/3/2016)</t>
  </si>
  <si>
    <t>67 (14/10/2015)</t>
  </si>
  <si>
    <t>10 (03/4/2017)</t>
  </si>
  <si>
    <t>69 (14/10/2015)</t>
  </si>
  <si>
    <t>11 (03/4/2017)</t>
  </si>
  <si>
    <t>72 (14/10/2015)</t>
  </si>
  <si>
    <t>16 (03/4/2017)</t>
  </si>
  <si>
    <t>Chiền B, Nam Dương</t>
  </si>
  <si>
    <t>01/HNGĐ-PT (13/01/2015)</t>
  </si>
  <si>
    <t>214 (15/4/2015)</t>
  </si>
  <si>
    <t>AP: 14.700</t>
  </si>
  <si>
    <t>227 (26/8/2016)</t>
  </si>
  <si>
    <t>106/HSPT (04/11/2011)</t>
  </si>
  <si>
    <t>91 (22/02/2012)</t>
  </si>
  <si>
    <t xml:space="preserve">52 (23/3/2016) </t>
  </si>
  <si>
    <t>Trung Hòa, Nam Dương</t>
  </si>
  <si>
    <t>23/HSST (15/4/2016)</t>
  </si>
  <si>
    <t>303 (23/5/2016)</t>
  </si>
  <si>
    <t>18 (10/4/2017)</t>
  </si>
  <si>
    <t>300 (12/8/2014)</t>
  </si>
  <si>
    <t>129 (07/4/2016)</t>
  </si>
  <si>
    <t>Nguyễn Văn Hiểu</t>
  </si>
  <si>
    <t>Cổ Lũng, Bình Minh</t>
  </si>
  <si>
    <t>98/HSPT (19/10/2012)</t>
  </si>
  <si>
    <t>74 (18/12/2012)</t>
  </si>
  <si>
    <t>240 (26/8/2016)</t>
  </si>
  <si>
    <t>Nguyễn Văn Dư</t>
  </si>
  <si>
    <t>241 (26/8/2016)</t>
  </si>
  <si>
    <t>Thôn Rót, Bình Minh</t>
  </si>
  <si>
    <t>Vũ Văn Điền</t>
  </si>
  <si>
    <t>Thôn Xẫy, Bình Minh</t>
  </si>
  <si>
    <t>244 (26/8/2016)</t>
  </si>
  <si>
    <t>Thôn Sẫy, Bình Minh</t>
  </si>
  <si>
    <t>Nguyễn Văn Tân</t>
  </si>
  <si>
    <t>248 (26/8/2016)</t>
  </si>
  <si>
    <t>249 (26/8/2016)</t>
  </si>
  <si>
    <t>Cổ Nông, Bình Minh</t>
  </si>
  <si>
    <t>20/DSPT (17/8/2012)</t>
  </si>
  <si>
    <t>34 (12/10/2012)</t>
  </si>
  <si>
    <t>238 (26/8/2016)</t>
  </si>
  <si>
    <t>239 (26/8/2016)</t>
  </si>
  <si>
    <t>237 (26/8/2016)</t>
  </si>
  <si>
    <t>Minh Hồng, Bình Minh</t>
  </si>
  <si>
    <t>252/HSST 927/10/2011)</t>
  </si>
  <si>
    <t>01 (03/10/2012)</t>
  </si>
  <si>
    <t>07 (15/3/2017)</t>
  </si>
  <si>
    <t>07/HSST (22/02/2012)</t>
  </si>
  <si>
    <t>122 (16/4/2012)</t>
  </si>
  <si>
    <t>236 (26/8/2016)</t>
  </si>
  <si>
    <t>Xuân Dương, Nam Thái</t>
  </si>
  <si>
    <t>01/DSST (27/3/2013)</t>
  </si>
  <si>
    <t>159 (13/5/2013)</t>
  </si>
  <si>
    <t>AP: 671</t>
  </si>
  <si>
    <t>05 (28/02/2017)</t>
  </si>
  <si>
    <t>6b (20/3/2017)</t>
  </si>
  <si>
    <t>Tô Văn Yến, Vũ Thị Nhàn</t>
  </si>
  <si>
    <t>Xóm 8 , Lã Điền, Điền Xá</t>
  </si>
  <si>
    <t>10/DSST (16/9/2014)</t>
  </si>
  <si>
    <t>69 (30/10/2014)</t>
  </si>
  <si>
    <t>212 (12/7/2016)</t>
  </si>
  <si>
    <t>92 (24/11/2014)</t>
  </si>
  <si>
    <t>211 (12/7/2016)</t>
  </si>
  <si>
    <t>Nam Xá, Điền Xá</t>
  </si>
  <si>
    <t>127/HSPT (23/3/2011)</t>
  </si>
  <si>
    <t>152 (24/6/2011)</t>
  </si>
  <si>
    <t>200 (23/6/2016)</t>
  </si>
  <si>
    <t>Thôn Hạ, Điền Xá</t>
  </si>
  <si>
    <t>04/HSPT (15/01/2014)</t>
  </si>
  <si>
    <t>199 (15/5/2014)</t>
  </si>
  <si>
    <t>126 (07/4/2016)</t>
  </si>
  <si>
    <t>160/HSST (28/12/2011)</t>
  </si>
  <si>
    <t>95 (29/02/2012)</t>
  </si>
  <si>
    <t>201 (23/6/2016)</t>
  </si>
  <si>
    <t>Điền Xá</t>
  </si>
  <si>
    <t>62/HSST (24/5/2004)</t>
  </si>
  <si>
    <t>03 (05/10/2012)</t>
  </si>
  <si>
    <t>168 (08/6/2016)</t>
  </si>
  <si>
    <t>Lã Điền, Điền Xá</t>
  </si>
  <si>
    <t>23/HNGĐ (22/4/2014)</t>
  </si>
  <si>
    <t>186 (15/5/2014)</t>
  </si>
  <si>
    <t>6a (10/3/2017)</t>
  </si>
  <si>
    <t>Phú Hào, Điền Xá</t>
  </si>
  <si>
    <t>20/HSST (14/4/2016)</t>
  </si>
  <si>
    <t>306 (23/5/2016)</t>
  </si>
  <si>
    <t>167 (08/6/2016)</t>
  </si>
  <si>
    <t>700/HSPT (08/12/2016)</t>
  </si>
  <si>
    <t>400 (24/8/2017)</t>
  </si>
  <si>
    <t>49 (18/9/2017)</t>
  </si>
  <si>
    <t>399 (24/8/2017)</t>
  </si>
  <si>
    <t>48 (18/9/2017)</t>
  </si>
  <si>
    <t>14/HNGĐ (26/5/2016)</t>
  </si>
  <si>
    <t>419 (25/7/2016)</t>
  </si>
  <si>
    <t>28 (15/6/2017)</t>
  </si>
  <si>
    <t>256 (18/4/2017)</t>
  </si>
  <si>
    <t>29 (15/6/2017)</t>
  </si>
  <si>
    <t>01/DSST (15/01/2014)</t>
  </si>
  <si>
    <t>124 (21/02/2014)</t>
  </si>
  <si>
    <t>166 (08/6/2016)</t>
  </si>
  <si>
    <t>32/HSST (25/7/2011)</t>
  </si>
  <si>
    <t>07 (11/10/2011)</t>
  </si>
  <si>
    <t>187 (13/6/2016)</t>
  </si>
  <si>
    <t>203 (15/5/2014)</t>
  </si>
  <si>
    <t>202 (23/6/2016)</t>
  </si>
  <si>
    <t>Thôn Trung, Điền Xá</t>
  </si>
  <si>
    <t>201 (15/5/2014)</t>
  </si>
  <si>
    <t>198 (23/6/2016)</t>
  </si>
  <si>
    <t>Thôn Thượng, Điền Xá</t>
  </si>
  <si>
    <t>198 (15/5/2014)</t>
  </si>
  <si>
    <t>199 (23/6/2016)</t>
  </si>
  <si>
    <t>Nam Hạ, Nam Hải</t>
  </si>
  <si>
    <t>20/HSST (22/6/2011)</t>
  </si>
  <si>
    <t>202 (31/8/2011)</t>
  </si>
  <si>
    <t>235 (26/8/2016)</t>
  </si>
  <si>
    <t>Xóm 1, Nam Toàn</t>
  </si>
  <si>
    <t>30/HNGĐ (30/8/2016)</t>
  </si>
  <si>
    <t>37 (24/10/2016)</t>
  </si>
  <si>
    <t>AP: 2.500</t>
  </si>
  <si>
    <t>64 (25/9/2017)</t>
  </si>
  <si>
    <t>Xóm 2, Nam Toàn</t>
  </si>
  <si>
    <t>43/HSST (14/11/2014)</t>
  </si>
  <si>
    <t>120 (19/12/2014)</t>
  </si>
  <si>
    <t>35 (25/9/2015)</t>
  </si>
  <si>
    <t>Xóm 6, Nam Toàn</t>
  </si>
  <si>
    <t>60/HSPT (26/7/2013)</t>
  </si>
  <si>
    <t>229 (26/8/2013)</t>
  </si>
  <si>
    <t>93 (16/5/2016)</t>
  </si>
  <si>
    <t>Nam Hoa</t>
  </si>
  <si>
    <t>121/HSST (22/9/2016)</t>
  </si>
  <si>
    <t>295 (18/5/2017)</t>
  </si>
  <si>
    <t>AP+TT: 1.400</t>
  </si>
  <si>
    <t>70 (26/9/2017)</t>
  </si>
  <si>
    <t>Xóm 4, Nam Hoa</t>
  </si>
  <si>
    <t>33/HSPT (15/5/2017)</t>
  </si>
  <si>
    <t>337 (03/7/2017)</t>
  </si>
  <si>
    <t>AP: 1.000</t>
  </si>
  <si>
    <t>69 (26/9/2017)</t>
  </si>
  <si>
    <t>Xóm 15, Nam Hoa</t>
  </si>
  <si>
    <t>01/HSST (20/01/2011)</t>
  </si>
  <si>
    <t>173 (20/6/2012)</t>
  </si>
  <si>
    <t>71 (28/3/2016)</t>
  </si>
  <si>
    <t>Y Lư, Nam Hoa</t>
  </si>
  <si>
    <t>25/HSST (24/5/2011)</t>
  </si>
  <si>
    <t>170 (11/7/2011)</t>
  </si>
  <si>
    <t>72 (28/3/2016)</t>
  </si>
  <si>
    <t>Trí An, Nam Hoa</t>
  </si>
  <si>
    <t>73 (28/3/2016)</t>
  </si>
  <si>
    <t>02/HSST (29/01/2015)</t>
  </si>
  <si>
    <t>152 (10/3/2015)</t>
  </si>
  <si>
    <t>19 (01/9/2015)</t>
  </si>
  <si>
    <t>05/HSST (27/01/2014)</t>
  </si>
  <si>
    <t>147 (17/3/2014)</t>
  </si>
  <si>
    <t>83 (28/3/2016)</t>
  </si>
  <si>
    <t>Hồng Thượng, Nam Hồng</t>
  </si>
  <si>
    <t>271/HSPT (15/4/2015)</t>
  </si>
  <si>
    <t>180 (15/4/2015)</t>
  </si>
  <si>
    <t>21 (01/9/2015)</t>
  </si>
  <si>
    <t>Liên Tỉnh, Nam Hồng</t>
  </si>
  <si>
    <t>Đặng Văn Tám (Chính)</t>
  </si>
  <si>
    <t>Bách Tính, Nam Hồng</t>
  </si>
  <si>
    <t>25/HSPT (13/4/2016)</t>
  </si>
  <si>
    <t>73 (24/10/2016)</t>
  </si>
  <si>
    <t>02 (03/01/2017)</t>
  </si>
  <si>
    <t>231 (26/8/2016)</t>
  </si>
  <si>
    <t>Lưu Ngọc Thanh (Lưu Văn Thanh)</t>
  </si>
  <si>
    <t>228/HSST (08/4/2010)</t>
  </si>
  <si>
    <t>193 (18/8/2010)</t>
  </si>
  <si>
    <t>44/HSST (25/7/2012)</t>
  </si>
  <si>
    <t>17 (12/10/2012)</t>
  </si>
  <si>
    <t>232 (26/8/2016)</t>
  </si>
  <si>
    <t>39/HSST (13/7/2012)</t>
  </si>
  <si>
    <t>12 (12/10/2012)</t>
  </si>
  <si>
    <t>229 (26/8/2016)</t>
  </si>
  <si>
    <t>29/HSST (25/5/2016)</t>
  </si>
  <si>
    <t>400 (25/7/2016)</t>
  </si>
  <si>
    <t>03 (03/01/2017)</t>
  </si>
  <si>
    <t>Hồng Long, Nam Hồng</t>
  </si>
  <si>
    <t>78/HSST (20/11/2015)</t>
  </si>
  <si>
    <t>379 (26/6/2016)</t>
  </si>
  <si>
    <t>213 (25/7/2016)</t>
  </si>
  <si>
    <t>11 (11/4/2018)</t>
  </si>
  <si>
    <t>18
28/5/2018</t>
  </si>
  <si>
    <t>19    25/5/2018</t>
  </si>
  <si>
    <t>Hoàng Thị Dung</t>
  </si>
  <si>
    <t>Thôn Thượng, Minh Tân,
 Vụ Bản, Nam Định</t>
  </si>
  <si>
    <t>03/DSST
13/9/2017</t>
  </si>
  <si>
    <t>01
6/10/2017</t>
  </si>
  <si>
    <t>Trả nợ: 537.490</t>
  </si>
  <si>
    <t>24
21/5/2018</t>
  </si>
  <si>
    <t>26/DSPT
15/8/2017</t>
  </si>
  <si>
    <t>Trả nợ: 358.327</t>
  </si>
  <si>
    <t>23
21/5/2018</t>
  </si>
  <si>
    <t>30/DSPT
30/8/2017</t>
  </si>
  <si>
    <t>03
6/10/2017</t>
  </si>
  <si>
    <t>22
21/5/2018</t>
  </si>
  <si>
    <t>01/DSST
21/7/2017</t>
  </si>
  <si>
    <t>19
27/7/2017</t>
  </si>
  <si>
    <t>25
21/5/2018</t>
  </si>
  <si>
    <t>02/DSST
21/7/2017</t>
  </si>
  <si>
    <t>18
27/7/2017</t>
  </si>
  <si>
    <t>Trả nợ: 268.745</t>
  </si>
  <si>
    <t>21
21/5/2018</t>
  </si>
  <si>
    <t xml:space="preserve"> Thành Lợi, Vụ Bản, Nam Định</t>
  </si>
  <si>
    <t>158/HSST
20/12/2017</t>
  </si>
  <si>
    <t>210
14/3/2018</t>
  </si>
  <si>
    <t>án phí HSST + DSST: 1.200</t>
  </si>
  <si>
    <t>18
14/5/2018</t>
  </si>
  <si>
    <t>Hoàng Thị Anh</t>
  </si>
  <si>
    <t>18 ngõ 75, đường Điện Biên, tp Nam Định</t>
  </si>
  <si>
    <t>15/2018/HSST 19/01/2018</t>
  </si>
  <si>
    <t>191/QĐ-CTHA 23/3/2018</t>
  </si>
  <si>
    <t>APDSST: 32.300.000đ</t>
  </si>
  <si>
    <t>08/QĐ-CTHA 07/6/2018</t>
  </si>
  <si>
    <t>Quân</t>
  </si>
  <si>
    <t>04/QĐ-CTHA 26/4/2018</t>
  </si>
  <si>
    <t>Phạm Thị Ánh Hồng</t>
  </si>
  <si>
    <t>4/188 Vĩnh Trường- Lộc Vượng, tp Nam Định</t>
  </si>
  <si>
    <t>17/2018/HSST 23/01/2018</t>
  </si>
  <si>
    <t>202 23/3/2018</t>
  </si>
  <si>
    <t>APDSST: 35.000</t>
  </si>
  <si>
    <t>11/QĐ-CTHADS 21/6/2018</t>
  </si>
  <si>
    <t>Đỗ Xuân Chiến</t>
  </si>
  <si>
    <t>Ngõ 20, đường Huỳnh Thúc Kháng, Trần Hưng Đạo, tp Nam Định</t>
  </si>
  <si>
    <t>35/2018/HSST 26/04/2018</t>
  </si>
  <si>
    <t>301/QĐ-CTHADS 07/06/2018</t>
  </si>
  <si>
    <t>10/QĐ-CTHADS 21/6/2018</t>
  </si>
  <si>
    <t>Án phí 35591</t>
  </si>
  <si>
    <t>25.6.2018</t>
  </si>
  <si>
    <t>Nguyễn Thanh Hiệp</t>
  </si>
  <si>
    <t>12
2.5.2018</t>
  </si>
  <si>
    <t>Aán phí : 4.500</t>
  </si>
  <si>
    <t>12/2.5.2018</t>
  </si>
  <si>
    <t>Đỗ Văn Hoài</t>
  </si>
  <si>
    <t>th«n T©y Lª, Hải Hưng</t>
  </si>
  <si>
    <t>117/20,4,2017 TA quận Hoàng Mai</t>
  </si>
  <si>
    <t>14/4.5.2018</t>
  </si>
  <si>
    <t>Aán phí: 500</t>
  </si>
  <si>
    <t>14/4,5,2018</t>
  </si>
  <si>
    <t>Nguyễn cao Cường</t>
  </si>
  <si>
    <t>TDP số 5, TT Yên Định</t>
  </si>
  <si>
    <t>13/19,4,2018 TA Hải Hậu</t>
  </si>
  <si>
    <t>48/14,5,2018</t>
  </si>
  <si>
    <t>Trả nợ: 420,000</t>
  </si>
  <si>
    <t>15/26,6,2018</t>
  </si>
  <si>
    <t>436/21,5,2018</t>
  </si>
  <si>
    <t>An phí: 10,400</t>
  </si>
  <si>
    <t>16/26,6,2018</t>
  </si>
  <si>
    <t>AP 200  Ph:5000</t>
  </si>
  <si>
    <t>AP: 72
truy thu: 450
Phạt: 3500</t>
  </si>
  <si>
    <t>Trần Thị Hạnh</t>
  </si>
  <si>
    <t xml:space="preserve">Mỹ Tân   </t>
  </si>
  <si>
    <t>305/HSST  20/9/2017</t>
  </si>
  <si>
    <t>83/QĐ-CĐ  06/4/2018</t>
  </si>
  <si>
    <t>04/QĐ     26/6/2018</t>
  </si>
  <si>
    <t>Phạm Văn Lộc</t>
  </si>
  <si>
    <t xml:space="preserve">Mỹ Thịnh   </t>
  </si>
  <si>
    <t>35/HSST    23/12/2014</t>
  </si>
  <si>
    <t>95/QĐ-CĐ  06/4/2018</t>
  </si>
  <si>
    <t>Phat 5000</t>
  </si>
  <si>
    <t>05/QĐ      27/6/2018</t>
  </si>
  <si>
    <t>Trần Văn Tuân</t>
  </si>
  <si>
    <t>Mỹ Thịnh</t>
  </si>
  <si>
    <t>276/HSST     17/8/2016</t>
  </si>
  <si>
    <t>04/QĐ-CĐ  06/10/2016</t>
  </si>
  <si>
    <t>Phạt 4950</t>
  </si>
  <si>
    <t>06/QĐ    27/6/2018</t>
  </si>
  <si>
    <t>AP200</t>
  </si>
  <si>
    <t>Ap: 1.545</t>
  </si>
  <si>
    <t>Truy thu: 4200</t>
  </si>
  <si>
    <t>Truy thu: 9300</t>
  </si>
  <si>
    <t>107/QĐ
16/7/2015</t>
  </si>
  <si>
    <t>110/QĐ
16/7/2015</t>
  </si>
  <si>
    <t>112/QĐ
16/7/2015</t>
  </si>
  <si>
    <t>Ngô Văn Hùng</t>
  </si>
  <si>
    <t>Đội 16 Đò Mười
xã Nghĩa Sơn</t>
  </si>
  <si>
    <t>87/QĐST-HNGĐ
23/9/2014
TA N. Hưng</t>
  </si>
  <si>
    <t>17
07/6/2018</t>
  </si>
  <si>
    <t>19/QĐ
25/6/2018</t>
  </si>
  <si>
    <t>AP HS 200.000         TT 251.000.000 APDSST 1.652.000</t>
  </si>
  <si>
    <t>AP HS 200.000        TT 20.000.000 APDSST 862.000</t>
  </si>
  <si>
    <t>16   14/3/2018</t>
  </si>
  <si>
    <t>203    01/6/2018</t>
  </si>
  <si>
    <t>AP HSST: 200.000  DSST: 300.000</t>
  </si>
  <si>
    <t>32      18/6/2018</t>
  </si>
  <si>
    <t>24     18/6/2018</t>
  </si>
  <si>
    <t>29    14/6/2018</t>
  </si>
  <si>
    <t>15/6/2018</t>
  </si>
  <si>
    <t>Xã Trực Thắng</t>
  </si>
  <si>
    <t>28   16/3/2018</t>
  </si>
  <si>
    <t>205   01/6/2018</t>
  </si>
  <si>
    <t>TP+TT: 40.000.000</t>
  </si>
  <si>
    <t>21        8/6/2018</t>
  </si>
  <si>
    <t>Phạm Văn Phương</t>
  </si>
  <si>
    <t>204      01/6/2018</t>
  </si>
  <si>
    <t>TP+TT: 60.000.000</t>
  </si>
  <si>
    <t>20      08/6/2018</t>
  </si>
  <si>
    <t>286
20/7/2017</t>
  </si>
  <si>
    <t>Phạm Thị Châu Loan</t>
  </si>
  <si>
    <t>Phú Thứ, Tam Thanh
 Vụ Bản, Nam Định</t>
  </si>
  <si>
    <t>75//HSPT 12/4/2018 TAND cấp cao</t>
  </si>
  <si>
    <t>280
22/5/2018</t>
  </si>
  <si>
    <t>Án phí HSST+DSST: 43.850</t>
  </si>
  <si>
    <t>27
14/6/2018</t>
  </si>
  <si>
    <t>Mỹ Trung - Thành Lợi, Vụ Bản, Nam Định</t>
  </si>
  <si>
    <t>Dương Lai - Thành Lợi, Vụ Bản, Nam Định</t>
  </si>
  <si>
    <t>Thông Khê, Cộng Hoà,Vụ Bản, Nam Định</t>
  </si>
  <si>
    <t>Bất Di, Quang Trung, Vụ Bản, Nam Định</t>
  </si>
  <si>
    <t>Bành Ngọc Anh</t>
  </si>
  <si>
    <t>31//HSPT 26/8/2015 TAND cấp cao</t>
  </si>
  <si>
    <t>11
19/01/2018</t>
  </si>
  <si>
    <t>Trả nợ: 110.000</t>
  </si>
  <si>
    <t>29
22/6/2018</t>
  </si>
  <si>
    <t>Trần Văn Thắng
Phạm Nhật Phong</t>
  </si>
  <si>
    <t>18/HSST
29/6/2016
TA.Vụ Bản</t>
  </si>
  <si>
    <t>16
4/6/2018</t>
  </si>
  <si>
    <t>Bồi thường: 38.424</t>
  </si>
  <si>
    <t>28
22/6/2018</t>
  </si>
  <si>
    <t>Quảng Cư - Tam Thanh, Vụ Bản, Nam Định</t>
  </si>
  <si>
    <t>Đội 1 Vân Tiến, Kim Thái, Vụ Bản, Nam Định</t>
  </si>
  <si>
    <t>Đỗ Văn Thặng</t>
  </si>
  <si>
    <t>Xã Xuân Thượng</t>
  </si>
  <si>
    <t>206/HSPT/24-4-2017 CỦA TAND cấp cao HN</t>
  </si>
  <si>
    <t>05/QĐ-THA 11/10/2017</t>
  </si>
  <si>
    <t>Án phí DSSt 34.194.202đ</t>
  </si>
  <si>
    <t>17/QĐ-THA 20/3/2018</t>
  </si>
  <si>
    <t>22/QĐ-THA 14/5/2018</t>
  </si>
  <si>
    <t>Bồi thường 215.031.050đ</t>
  </si>
  <si>
    <t>26/QĐ-THA 30/5/2018</t>
  </si>
  <si>
    <t>Vũ Đức Thọ</t>
  </si>
  <si>
    <t>21/HSPT-QĐ/07-02-2018 của TAND cấp cao tại Hà Nội</t>
  </si>
  <si>
    <t>91/QĐ-THA 07/6/2018</t>
  </si>
  <si>
    <t>AP HSST 200.000đ; Phạt 5.000.00đ; Truy thu: 2.180.000đ</t>
  </si>
  <si>
    <t>31/QĐ-THA 21/6/2018</t>
  </si>
  <si>
    <t>Bùi Thị Trang</t>
  </si>
  <si>
    <t>Tổ 5, TT.  Xuân Trường</t>
  </si>
  <si>
    <t>92/QĐ-THA 07/6/2018</t>
  </si>
  <si>
    <t xml:space="preserve">AP HSST 200.000đ; Phạt 5.000.00đ; </t>
  </si>
  <si>
    <t>32/QĐ-THA 21/6/2018</t>
  </si>
  <si>
    <t>Đoàn Văn Hiệp</t>
  </si>
  <si>
    <t>93/QĐ-THA 07/6/2018</t>
  </si>
  <si>
    <t>34/QĐ-THA 21/6/2018</t>
  </si>
  <si>
    <t>Vũ Đức Thành</t>
  </si>
  <si>
    <t>Xóm 26, xã Xuân Hồng</t>
  </si>
  <si>
    <t>13/HSST/16-3-2018</t>
  </si>
  <si>
    <t>101/QĐ-THA 15/6/2018</t>
  </si>
  <si>
    <t xml:space="preserve">Phạt 5.000.00đ; </t>
  </si>
  <si>
    <t>35/QĐ-THA 25/6/2018</t>
  </si>
  <si>
    <t>Nguyễn Mạnh Thắng</t>
  </si>
  <si>
    <t>Hoàng Thế Vinh</t>
  </si>
  <si>
    <t>220
13.4.2018</t>
  </si>
  <si>
    <t>56
28.6.2018</t>
  </si>
  <si>
    <t xml:space="preserve">
Phạt 14.000đ</t>
  </si>
  <si>
    <t>26/QĐTHA
26/6/2018</t>
  </si>
  <si>
    <t>Tổ 29 Thành Nam, Trần Tế Xương, tp Nam Định</t>
  </si>
  <si>
    <t>26/2017/HSST 13/4/2017</t>
  </si>
  <si>
    <t>APHSST: 200 APHSPT: 200 PhSQNN: 5000</t>
  </si>
  <si>
    <t>13/QĐ-CTHA 31/7/2018</t>
  </si>
  <si>
    <t>Lan</t>
  </si>
  <si>
    <t>Bồi thường: 57.690</t>
  </si>
  <si>
    <t>29/QĐTHA 25/7/2018</t>
  </si>
  <si>
    <t>TDP 1, TT Ngô Đồng</t>
  </si>
  <si>
    <t>71/HSST
11/9/2017</t>
  </si>
  <si>
    <t>40/QĐTHA
07/11/2017</t>
  </si>
  <si>
    <t>30/QĐTHA
25/7/2018</t>
  </si>
  <si>
    <t>TDP5B, TT Ngô Đồng</t>
  </si>
  <si>
    <t>1586/HSST
30/10/2003</t>
  </si>
  <si>
    <t>56/QĐTHA
10/01/2005</t>
  </si>
  <si>
    <t>Phạt: 34.610</t>
  </si>
  <si>
    <t>28/QĐTHA
25/7/2018</t>
  </si>
  <si>
    <t>42/QĐTHA
07/11/2017</t>
  </si>
  <si>
    <t>31/QĐTHA
25/7/2018</t>
  </si>
  <si>
    <t xml:space="preserve">Phạm Văn Thọ 
</t>
  </si>
  <si>
    <t>Phùng Văn Quýnh</t>
  </si>
  <si>
    <t>Nguyễn Văn Thương</t>
  </si>
  <si>
    <t>Nguyễn Văn Hà, Huyền</t>
  </si>
  <si>
    <t>06/DSST, 01/3/2018 TA HẢi Hậu</t>
  </si>
  <si>
    <t>43/10.4.2018</t>
  </si>
  <si>
    <t>Thanh toán nợ 95.000</t>
  </si>
  <si>
    <t>17/28.6.2018</t>
  </si>
  <si>
    <t>382/24.4.2018</t>
  </si>
  <si>
    <t>Án phi DSST 9.265</t>
  </si>
  <si>
    <t>18/28.6.2018</t>
  </si>
  <si>
    <t>Nguyễn Ngọc Cẩn</t>
  </si>
  <si>
    <t>15/HSST, 30/3/2018, TA Hải Hậu</t>
  </si>
  <si>
    <t>402/21.5.2018</t>
  </si>
  <si>
    <t>Án phí DS, HS 9.235</t>
  </si>
  <si>
    <t>21/9.7.2018</t>
  </si>
  <si>
    <t>50/23.5.2018</t>
  </si>
  <si>
    <t>Bồi thường 180.700</t>
  </si>
  <si>
    <t>22/09.7.2018</t>
  </si>
  <si>
    <t>11.7.2018</t>
  </si>
  <si>
    <t>03/QĐ-THADS
20/7/2018</t>
  </si>
  <si>
    <t>04/QĐ-THADS 
20/7/2018</t>
  </si>
  <si>
    <t>05/QĐ     24/7/2018</t>
  </si>
  <si>
    <t>04     09/01/2018</t>
  </si>
  <si>
    <t>148   12/4/2018</t>
  </si>
  <si>
    <t>APDS: 138.409.500</t>
  </si>
  <si>
    <t>34      10/7/2018</t>
  </si>
  <si>
    <t>Mai Văn Dương</t>
  </si>
  <si>
    <t>Xuân Tiến</t>
  </si>
  <si>
    <t>131/HSST 15/9/2017 TAND  TX Bến Cát, tỉnh Bình Dương</t>
  </si>
  <si>
    <t>110/QĐ-THA 15/6/2018</t>
  </si>
  <si>
    <t>Ap: 500.000đ</t>
  </si>
  <si>
    <t>36/QĐ-THA 03/7/2018</t>
  </si>
  <si>
    <t>123/HSST/16-10-2006 TAND tỉnh Nam Định</t>
  </si>
  <si>
    <t>20/HSST/27-4-2017 TAND huyện Xuân Trường</t>
  </si>
  <si>
    <t>Đặng Văn Cường</t>
  </si>
  <si>
    <t>Xóm 4, xã Xuân Phú</t>
  </si>
  <si>
    <t>57/HSST 27/12/2017 TAND Xuân Trường</t>
  </si>
  <si>
    <t>68/QĐ-THA 13/3/2018</t>
  </si>
  <si>
    <t>18/QĐ-THA 27/3/2018</t>
  </si>
  <si>
    <t>426/HSST 08/11/2016 TAND Q Đống Đa, HN</t>
  </si>
  <si>
    <t>132/QĐ-THA 02/8/2017</t>
  </si>
  <si>
    <t>AP DSST 1.500.000đ; truy thu 2.500.000đ</t>
  </si>
  <si>
    <t>33/QĐ-THA 3/8/2017</t>
  </si>
  <si>
    <t>21/HSST/05-5-2016 TAND huyện Xuân Trường</t>
  </si>
  <si>
    <t>400/HSPT/25-3-2010</t>
  </si>
  <si>
    <t>Xóm Tây, xã Xuân Tân</t>
  </si>
  <si>
    <t>Xóm Lý, xã Xuân Tân</t>
  </si>
  <si>
    <t>37/HSST 30/6/2016 TAND Xuân Trường</t>
  </si>
  <si>
    <t>Phạt 15.000.000đ</t>
  </si>
  <si>
    <t>xóm 22, xã Xuân Tân</t>
  </si>
  <si>
    <t>381/HSST 14/8/2012 TAND quận Đống Đa, HN</t>
  </si>
  <si>
    <t>178/QĐ-THA 12/6/2013</t>
  </si>
  <si>
    <t>Phạt 11.000.000đ</t>
  </si>
  <si>
    <t>114/QĐ-THA 27/7/2015</t>
  </si>
  <si>
    <t>thôn An Đạo, xã Xuân Tân</t>
  </si>
  <si>
    <t>11/HSST 30/3/2016 TAND tỉnh Tuyên Quang</t>
  </si>
  <si>
    <t>99/QĐ-THA 22/6/2016</t>
  </si>
  <si>
    <t>Truy thu 66.800.000đ</t>
  </si>
  <si>
    <t>Truy thu 28.000.000đ</t>
  </si>
  <si>
    <t>xóm 17, xã Xuân Phong</t>
  </si>
  <si>
    <t>01/HSST 10/02/1999 TAND Xuân Trường</t>
  </si>
  <si>
    <t>xóm 8, xã Xuân Phong</t>
  </si>
  <si>
    <t>38/HSST 24/07/2015 TAND Xuân Trường</t>
  </si>
  <si>
    <t>15/QĐ-THA 14/10/2015</t>
  </si>
  <si>
    <t>Phạt 4.280.000đ</t>
  </si>
  <si>
    <t>X12, xã Xuân Thành</t>
  </si>
  <si>
    <t>10/HSST 13/01/2010 TAND tỉnh Lai Châu</t>
  </si>
  <si>
    <t>27/QĐ-THA 03/01/2012</t>
  </si>
  <si>
    <t>AP 50.000đ; Phạt 20.000.000đ</t>
  </si>
  <si>
    <t>X6, xã Xuân Thành</t>
  </si>
  <si>
    <t>48/HSST 28/09/2011 TAND Xuân Trường</t>
  </si>
  <si>
    <t>Phạt 5.000.000d</t>
  </si>
  <si>
    <t>Ngô Duy Huấn</t>
  </si>
  <si>
    <t>39/QĐ-THA 27/7/2018</t>
  </si>
  <si>
    <t>Dương Vũ Hải</t>
  </si>
  <si>
    <t>Bùi Công Minh</t>
  </si>
  <si>
    <t>Nguyễn Bỉnh Trường, Trần Hùng Cường</t>
  </si>
  <si>
    <t>Phan Bội Châu, p Trần Đăng Ninh, tp Nam Định</t>
  </si>
  <si>
    <t>31/HSST 18/4/2017</t>
  </si>
  <si>
    <t>03/QĐ-CTHA 12/10/2017</t>
  </si>
  <si>
    <t>BT: 149705</t>
  </si>
  <si>
    <t>09/QĐ-CTHA 15/6/2018</t>
  </si>
  <si>
    <t>Phạt: 13.781</t>
  </si>
  <si>
    <t>Trần Văn Trang</t>
  </si>
  <si>
    <t>Xóm 2A, Hải Anh</t>
  </si>
  <si>
    <t>54/HSST
22-12-2017
TA Cư Jut, Dawsk Nông</t>
  </si>
  <si>
    <t>498/QĐ
16-7-2018</t>
  </si>
  <si>
    <t>AP:200.000
Phạt: 10.000</t>
  </si>
  <si>
    <t>29/5-8-2018</t>
  </si>
  <si>
    <t>Phan Duy Sinh
Trịnh Thị Liên</t>
  </si>
  <si>
    <t>Xóm Xuân Lập, Hải Xuân</t>
  </si>
  <si>
    <t>44/TCDSPT
TA Nam Định</t>
  </si>
  <si>
    <t>287/QĐ
24-4-2017</t>
  </si>
  <si>
    <t>APVTS: 57.948</t>
  </si>
  <si>
    <t>33/27-8-2018</t>
  </si>
  <si>
    <t>Lê Hồng Quý</t>
  </si>
  <si>
    <t>90/HN, ngày 10.7.2013 của TA Hải Hậu</t>
  </si>
  <si>
    <t>57/15.6.2018</t>
  </si>
  <si>
    <t>Thanh toán nợ 10.000</t>
  </si>
  <si>
    <t>28/03.8.2018</t>
  </si>
  <si>
    <t>08/HSST/07.2.2018, TA Bình Minh, Vĩnh long</t>
  </si>
  <si>
    <t>526/02.8.2018</t>
  </si>
  <si>
    <t>An phí HS, DS 8.190</t>
  </si>
  <si>
    <t>31/17.8.2018</t>
  </si>
  <si>
    <t>Trần Văn Thảo</t>
  </si>
  <si>
    <t>68/HSST   21/3/2018</t>
  </si>
  <si>
    <t>151/QĐTHA  19/7/2018</t>
  </si>
  <si>
    <t>APDS: 3,190  Truy thu:11,500</t>
  </si>
  <si>
    <t>07/QĐ   08/8/2018</t>
  </si>
  <si>
    <t>Vũ Thị Dung</t>
  </si>
  <si>
    <t>Hải An, Nam Hải</t>
  </si>
  <si>
    <t>14/HSST (19/5/2010)</t>
  </si>
  <si>
    <t>412 (17/7/2018)</t>
  </si>
  <si>
    <t>19 (31/7/2018)</t>
  </si>
  <si>
    <t>Nam Hải</t>
  </si>
  <si>
    <t>806/HSPT (04/8/2016)</t>
  </si>
  <si>
    <t>370 (18/6/2018)</t>
  </si>
  <si>
    <t>18 (31/7/2018)</t>
  </si>
  <si>
    <t>Nguyễn Văn Chiến</t>
  </si>
  <si>
    <t>44/HNGĐ (19/7/2017)</t>
  </si>
  <si>
    <t>239 (02/3/2018)</t>
  </si>
  <si>
    <t>Cấp dưỡng: 14.000</t>
  </si>
  <si>
    <t>17 (31/7/2018)</t>
  </si>
  <si>
    <t>Vũ Ngọc Hoàng</t>
  </si>
  <si>
    <t>71/HSST (28/12/2017)</t>
  </si>
  <si>
    <t>199 (02/3/2018)</t>
  </si>
  <si>
    <t>31/7/2018)</t>
  </si>
  <si>
    <t>16 (31/7/2018)</t>
  </si>
  <si>
    <t>35/HSST (31/5/2017)</t>
  </si>
  <si>
    <t>339 (14/7/2017)</t>
  </si>
  <si>
    <t>TP: 4.000</t>
  </si>
  <si>
    <t>37 (16/8/2018)</t>
  </si>
  <si>
    <t>Đỗ Văn Cẩm, Đỗ Thị Nga</t>
  </si>
  <si>
    <t>13/DSPT (05/02/2018)</t>
  </si>
  <si>
    <t>242 (06/3/2018)</t>
  </si>
  <si>
    <t>AP: 79.600</t>
  </si>
  <si>
    <t>36 (16/8/2018)</t>
  </si>
  <si>
    <t>262 (26/3/2018)</t>
  </si>
  <si>
    <t>Trả: 2.380.000</t>
  </si>
  <si>
    <t>35 (16/8/2018)</t>
  </si>
  <si>
    <t>Tây Hành Quần</t>
  </si>
  <si>
    <t>65/HNGĐ (08/11/2016)</t>
  </si>
  <si>
    <t>338 (03/7/2017)</t>
  </si>
  <si>
    <t>40 (20/8/2018)</t>
  </si>
  <si>
    <t>Nguyễn Văn Trĩnh</t>
  </si>
  <si>
    <t>Hồng Phong</t>
  </si>
  <si>
    <t>201/HSPT (06/12/2016)</t>
  </si>
  <si>
    <t>174 (17/02/2017)</t>
  </si>
  <si>
    <t>45 (24/8/2018)</t>
  </si>
  <si>
    <t>Vũ Thị Là</t>
  </si>
  <si>
    <t>Cổ Chử</t>
  </si>
  <si>
    <t>26/HNGĐ-PT (14/12/2017)</t>
  </si>
  <si>
    <t>263 (13/4/2018)</t>
  </si>
  <si>
    <t>28 (10/8/2018)</t>
  </si>
  <si>
    <t>25/6/2018</t>
  </si>
  <si>
    <t>14/3/2018</t>
  </si>
  <si>
    <t>18/5/2018</t>
  </si>
  <si>
    <t>28/6/2018</t>
  </si>
  <si>
    <t>Nguyễn Văn Danh</t>
  </si>
  <si>
    <t>Xã Trực Tuấn</t>
  </si>
  <si>
    <t>36       25/5/2016</t>
  </si>
  <si>
    <t>68     14/12/2017</t>
  </si>
  <si>
    <t>BT: 38.028.776.000</t>
  </si>
  <si>
    <t>25/8/2018</t>
  </si>
  <si>
    <t>35   27/8/2018</t>
  </si>
  <si>
    <t>13/8/2018</t>
  </si>
  <si>
    <t>03/TCDS 29/8/2016</t>
  </si>
  <si>
    <t>03
07/10/2016</t>
  </si>
  <si>
    <t>trả nợ: 347.059</t>
  </si>
  <si>
    <t>32
14/8/2018</t>
  </si>
  <si>
    <t>Trần Quốc Hoàn</t>
  </si>
  <si>
    <t>Thôn Phu, xã Minh Thuận, Vụ Bản, NĐ</t>
  </si>
  <si>
    <t>25/HSST
15/6/2015
TAND Vụ Bản</t>
  </si>
  <si>
    <t>Án phí + phạt: 3.050</t>
  </si>
  <si>
    <t>30
14/8/2018</t>
  </si>
  <si>
    <t>Phạm Văn Khương</t>
  </si>
  <si>
    <t>08/QĐ-THA 10/11/2017</t>
  </si>
  <si>
    <t>AP DSST: 10.289.000đ</t>
  </si>
  <si>
    <t>45/QĐ-THA 20/8/2018</t>
  </si>
  <si>
    <t>Phạm Văn Khương và Trần Thị Tuyết</t>
  </si>
  <si>
    <t>31/TCDS-ST 29/9/2017 TAND huyện Xuân Trường</t>
  </si>
  <si>
    <t>14/QĐ-THA 15/11/2017</t>
  </si>
  <si>
    <t>AP DSST: 68.784.000đ</t>
  </si>
  <si>
    <t>46/QĐ-THA 20/8/2018</t>
  </si>
  <si>
    <t>Phạt</t>
  </si>
  <si>
    <t>157/QĐ-THA 25/01/2018</t>
  </si>
  <si>
    <t>Trần Khắc Ninh</t>
  </si>
  <si>
    <t>8/47 Phù Nghĩa, Hạ Long, tp Nam Định</t>
  </si>
  <si>
    <t>79/2016/HSST 29/9/2016</t>
  </si>
  <si>
    <t>347/QĐ-CTHA 14/6/2017</t>
  </si>
  <si>
    <t>Phạt: 35.000 Truy thu: 189.000</t>
  </si>
  <si>
    <t>17/QĐ-CTHA 25/9/2018</t>
  </si>
  <si>
    <t>Nguyễn Đức Hà</t>
  </si>
  <si>
    <t>Xóm 6, Nam Mỹ</t>
  </si>
  <si>
    <t>62/HSST (19/4/2017)</t>
  </si>
  <si>
    <t>367 (12/6/2018)</t>
  </si>
  <si>
    <t>BT: 21.359</t>
  </si>
  <si>
    <t>52 (04/9/2018)</t>
  </si>
  <si>
    <t>Lưu Văn Thắng</t>
  </si>
  <si>
    <t>117/HSST (04/6/2018)</t>
  </si>
  <si>
    <t>467 (21/8/2018)</t>
  </si>
  <si>
    <t>53 (06/9/2018)</t>
  </si>
  <si>
    <t>198
23/7/2015</t>
  </si>
  <si>
    <t>Bùi Thị Hiền</t>
  </si>
  <si>
    <t>thôn Bịch, Minh Thuận, Vụ Bản, NĐ</t>
  </si>
  <si>
    <t>06/HSST
20/4/2018
TAND h. Trà Ôn, Vĩnh Long</t>
  </si>
  <si>
    <t xml:space="preserve">331
01/8/2018
</t>
  </si>
  <si>
    <t>Án phí: 200</t>
  </si>
  <si>
    <t>41/HSST
21/5/2018
TAND t. NĐ</t>
  </si>
  <si>
    <t>85/HSST
17/12/2015
TAND tỉnh NĐ</t>
  </si>
  <si>
    <t>21
05/9/2018</t>
  </si>
  <si>
    <t>bồi thường: 50.000</t>
  </si>
  <si>
    <t>36
20/9/2018</t>
  </si>
  <si>
    <t>Bùi Văn Tường</t>
  </si>
  <si>
    <t>Phan Trung Hạnh</t>
  </si>
  <si>
    <t>Trần Ngọc Điệp</t>
  </si>
  <si>
    <t>22/2018/HSST/
19/6/2018
Mỹ Lộc</t>
  </si>
  <si>
    <t>175/QĐ-CCTHA
19/9/2018</t>
  </si>
  <si>
    <t>APHS: 200
APDS: 300</t>
  </si>
  <si>
    <t>09/QĐ
26/9/2018</t>
  </si>
  <si>
    <t>23/2018/HSST
18/7/2018
Vụ Bản</t>
  </si>
  <si>
    <t>158/QĐ
04/9/2018</t>
  </si>
  <si>
    <t>10/QĐ/
26/9/2018</t>
  </si>
  <si>
    <t>Cao Thị Thái Hằng</t>
  </si>
  <si>
    <t>Xóm 5
xã Nghĩa Hùng</t>
  </si>
  <si>
    <t>113/HNGĐ-ST
06/9/2017
TA N. Hưng</t>
  </si>
  <si>
    <t>29
04/10/2017</t>
  </si>
  <si>
    <t>APDSST có giá ngạch: 15.000</t>
  </si>
  <si>
    <t>21/QĐ
23/7/2018</t>
  </si>
  <si>
    <t>Nguyễn Thế Thuận</t>
  </si>
  <si>
    <t>Xóm 16
xã Nghĩa Thái</t>
  </si>
  <si>
    <t>36/HSST
05/7/2018
TA N. Hưng</t>
  </si>
  <si>
    <t>270
15/8/2018</t>
  </si>
  <si>
    <t>APHSST: 200
APDSST: 800
Truy thu: 8.000</t>
  </si>
  <si>
    <t>24/QĐ
28/8/2018</t>
  </si>
  <si>
    <t>Xóm Phúc Điền
N. Thành</t>
  </si>
  <si>
    <t>246
02/7/2018</t>
  </si>
  <si>
    <t>22
26/7/2018</t>
  </si>
  <si>
    <t>Vũ Phương Liên</t>
  </si>
  <si>
    <t>19/26/11/43 Nguyễn Khuyến, Trường Thi, tp Nam Định</t>
  </si>
  <si>
    <t>79/2017/HSST 12/9/2017</t>
  </si>
  <si>
    <t>18/QĐ-CTHADS 28/9/2018</t>
  </si>
  <si>
    <t>Bồi thường cho anh Trần Đình Tùng: 2.890.000</t>
  </si>
  <si>
    <t>Phạm Thành Dương</t>
  </si>
  <si>
    <t>06/QĐ-THA 15/10/2018</t>
  </si>
  <si>
    <t>01/QĐ-THA 29/10/2018</t>
  </si>
  <si>
    <t>Xóm 9, xã Giao Hà</t>
  </si>
  <si>
    <t>183/HSST
30/7/2018</t>
  </si>
  <si>
    <t>01/QĐTHA
27/11/2018</t>
  </si>
  <si>
    <t>APHSST: 200.000
APDSSST: 400.000</t>
  </si>
  <si>
    <t>Bùi Thế Chinh</t>
  </si>
  <si>
    <t>Công ty TNHH Vận 
tải biển Bắc Luân</t>
  </si>
  <si>
    <t>xóm Xuân Hòa Đông
Hải Hòa</t>
  </si>
  <si>
    <t>511/ST-KDTM
TAND TP HCM</t>
  </si>
  <si>
    <t>60/QĐ
25/7/2018</t>
  </si>
  <si>
    <t>Bồi thường: 287.506</t>
  </si>
  <si>
    <t>Hoàng Văn Dương - Thủy</t>
  </si>
  <si>
    <t>20/DSST/13.7.2016</t>
  </si>
  <si>
    <t>13/18.10.2016</t>
  </si>
  <si>
    <t>Thanh toán 23.000</t>
  </si>
  <si>
    <t>35/20.9.2018</t>
  </si>
  <si>
    <t>01,02/26,10,2018</t>
  </si>
  <si>
    <t>Bùi Duy Thanh Đạt</t>
  </si>
  <si>
    <t>80/11.8.2017</t>
  </si>
  <si>
    <t>39/2.4.2018</t>
  </si>
  <si>
    <t>Tiền bồi thường 92.859</t>
  </si>
  <si>
    <t>26/20.7.2018</t>
  </si>
  <si>
    <t>Hải Hà</t>
  </si>
  <si>
    <t>48/3,11,2016</t>
  </si>
  <si>
    <t>Thanh toán nợ 68.000</t>
  </si>
  <si>
    <t>53/8.9.2017</t>
  </si>
  <si>
    <t>54/16.11.2016</t>
  </si>
  <si>
    <t>185/8.2.2017</t>
  </si>
  <si>
    <t>Án phí 4.833</t>
  </si>
  <si>
    <t>21/5.5.2017</t>
  </si>
  <si>
    <t>TiÒn ph¹t 21.000</t>
  </si>
  <si>
    <t>TiÒn ph¹t 8,269</t>
  </si>
  <si>
    <t>Ninh Văn Thuận</t>
  </si>
  <si>
    <t>Xóm 2, H Sơn</t>
  </si>
  <si>
    <t>08/29,3,2018 TA H Hậu</t>
  </si>
  <si>
    <t>52/23,5,2018</t>
  </si>
  <si>
    <t>Trả nợ: 202,555</t>
  </si>
  <si>
    <t>19/4,7,2018</t>
  </si>
  <si>
    <t>416/21,5,2018</t>
  </si>
  <si>
    <t>AÁn phí: 10,127</t>
  </si>
  <si>
    <t>20/4,7,2018</t>
  </si>
  <si>
    <t>Trần văn Trường</t>
  </si>
  <si>
    <t>Xóm 10. H Sơn</t>
  </si>
  <si>
    <t>15/30,3,2018 TA H Hậu</t>
  </si>
  <si>
    <t>51/23,5,2018</t>
  </si>
  <si>
    <t>Trả nợ: 48,400</t>
  </si>
  <si>
    <t>23/10,7,2018</t>
  </si>
  <si>
    <t>403/21,5,2018</t>
  </si>
  <si>
    <t>AÁn phí: 2,420</t>
  </si>
  <si>
    <t>24/10,7,2018</t>
  </si>
  <si>
    <t>Nguyễn Văn Ngạc</t>
  </si>
  <si>
    <t>Xóm 37, H Minh</t>
  </si>
  <si>
    <t>01/8,1,2016 TA tỉnh Nam Định</t>
  </si>
  <si>
    <t>35/19,4,2016</t>
  </si>
  <si>
    <t>Trả nợ  200,000</t>
  </si>
  <si>
    <t>40/24,9,2018</t>
  </si>
  <si>
    <t>Nguyễn văn Ngạc</t>
  </si>
  <si>
    <t>64/3,11,2016</t>
  </si>
  <si>
    <t>AÁn phí 10,000</t>
  </si>
  <si>
    <t>41/24/9/2018</t>
  </si>
  <si>
    <t>đào Thị Loan</t>
  </si>
  <si>
    <t>28    27/4/2016</t>
  </si>
  <si>
    <t>150     03/3/2018</t>
  </si>
  <si>
    <t xml:space="preserve">Trả UBND huyện Trực Ninh: 9.000.000 </t>
  </si>
  <si>
    <t>01   09/11/2018</t>
  </si>
  <si>
    <t>xóm Tư 2, Trung Thành, Vụ Bản, Nam Định</t>
  </si>
  <si>
    <t>324/HSPT
08/6/2011
TAND tối cao</t>
  </si>
  <si>
    <t>Truy thu: 9.144</t>
  </si>
  <si>
    <t>Bùi Văn Nhiệm</t>
  </si>
  <si>
    <t>xóm Làng, Quang Trung, Vụ Bản, NĐ</t>
  </si>
  <si>
    <t>335
02/8/2018</t>
  </si>
  <si>
    <t>Án phí: 750</t>
  </si>
  <si>
    <t>01
22/11/2018</t>
  </si>
  <si>
    <t>Trịnh Minh Khiêm</t>
  </si>
  <si>
    <t>07/QĐ-THA 29/10/2018</t>
  </si>
  <si>
    <t>02/QĐ-THA 16/11/2018</t>
  </si>
  <si>
    <t>Trần Thị Lương</t>
  </si>
  <si>
    <t>72/HNGĐ
29/5/2018
TA N.Hưng</t>
  </si>
  <si>
    <t>Đoàn T.Lan Anh</t>
  </si>
  <si>
    <t>Xóm 9, Nghĩa Phong</t>
  </si>
  <si>
    <t>128/HNPT
17/8/2018
TA Hà Nội</t>
  </si>
  <si>
    <t>03
08/10/2018</t>
  </si>
  <si>
    <t>Giao con
BXĐ: 01</t>
  </si>
  <si>
    <t>22/11/2018</t>
  </si>
  <si>
    <t>03
27/11/2018</t>
  </si>
  <si>
    <t>Khu phố 7, TT Quỹ Nhất</t>
  </si>
  <si>
    <t>308/HSPT
25/5/2018
TA Hà Nội</t>
  </si>
  <si>
    <t>10
12/11/2018</t>
  </si>
  <si>
    <t>30/11/2018</t>
  </si>
  <si>
    <t>Phạm Thị Nhài</t>
  </si>
  <si>
    <t>Xóm 4, Nam Điền</t>
  </si>
  <si>
    <t>31/QĐPT
22/6/2018
TA Nam Định</t>
  </si>
  <si>
    <t>23
17/10/2018</t>
  </si>
  <si>
    <t>05
12/12/2018</t>
  </si>
  <si>
    <t>Nguyễn Tiến Vịnh</t>
  </si>
  <si>
    <t xml:space="preserve"> xã Phương Định</t>
  </si>
  <si>
    <t>506   17/7/2018</t>
  </si>
  <si>
    <t>297   07/8/2018</t>
  </si>
  <si>
    <t>TP 2.600.000</t>
  </si>
  <si>
    <t>17/12/2018</t>
  </si>
  <si>
    <t>02     18/12/2018</t>
  </si>
  <si>
    <t>31    07/5/2018</t>
  </si>
  <si>
    <t>253      17/7/2018</t>
  </si>
  <si>
    <t>03     18/12/2018</t>
  </si>
  <si>
    <t>Nguyễn Công Sơn</t>
  </si>
  <si>
    <t>13    01/02/2010</t>
  </si>
  <si>
    <t>46     15/11/2018</t>
  </si>
  <si>
    <t>20/12/2018</t>
  </si>
  <si>
    <t>25/12/2018</t>
  </si>
  <si>
    <t>Đinh Xuân Tiên</t>
  </si>
  <si>
    <t>239
21/8/2018</t>
  </si>
  <si>
    <t>248
21/8/2018</t>
  </si>
  <si>
    <t>244
21/8/2018</t>
  </si>
  <si>
    <t>12
25/12/
2018</t>
  </si>
  <si>
    <t>54
01/6/2018</t>
  </si>
  <si>
    <t>139
29/8/2018</t>
  </si>
  <si>
    <t>127
27/09/2018</t>
  </si>
  <si>
    <t>Nguyễn Thế Thắng</t>
  </si>
  <si>
    <t>Đỗ Văn Hướng</t>
  </si>
  <si>
    <t>83
11.9.2018</t>
  </si>
  <si>
    <t>Vũ Đình Đạt</t>
  </si>
  <si>
    <t>195
13.3.2018</t>
  </si>
  <si>
    <t>Vũ Ngọc Cường</t>
  </si>
  <si>
    <t>Trần Thị Tâm</t>
  </si>
  <si>
    <t>Xóm 1, Mỹ Xá, Nam Định</t>
  </si>
  <si>
    <t>353/HSST
21.11.2017
Tp Nam Định</t>
  </si>
  <si>
    <t>168
24.01.2018</t>
  </si>
  <si>
    <t>94
20.9.2018</t>
  </si>
  <si>
    <t>Ngô Văn Nghị</t>
  </si>
  <si>
    <t>ngõ 148 Tô Hiến Thành, xã Mỹ xá, Nam Định</t>
  </si>
  <si>
    <t>50/HSST
14.3.2018
TP Nam Định</t>
  </si>
  <si>
    <t>283
09.5.2018</t>
  </si>
  <si>
    <t>96
20.9.2018</t>
  </si>
  <si>
    <t>Tống Thanh Tùng</t>
  </si>
  <si>
    <t>Số P11 dãy D tổ 38, phường Trường Thi, Nam Định</t>
  </si>
  <si>
    <t>179/HNST
24.5.2012
TP Nam Định</t>
  </si>
  <si>
    <t>04
23.3.2018</t>
  </si>
  <si>
    <t>97
21.9.2018</t>
  </si>
  <si>
    <t>Hoàng Văn Trưởng</t>
  </si>
  <si>
    <t>Xóm Trung, thôn Mai xá, Mỹ Xá, Nam Định</t>
  </si>
  <si>
    <t>30/HSST
09.02.2018
TP Nam Định</t>
  </si>
  <si>
    <t>239
17.4.2018</t>
  </si>
  <si>
    <t>98
21.9.2018</t>
  </si>
  <si>
    <t>Ngõ 110B Giải Phóng, p Trường Thi, Nam Định</t>
  </si>
  <si>
    <t>53/HSST
27.12.2017
Kim Sơn, Ninh Bình</t>
  </si>
  <si>
    <t>253
04.5.2018</t>
  </si>
  <si>
    <t>100
21.9.2018</t>
  </si>
  <si>
    <t>01/HSST
17.01.2018
Tp Nam Định</t>
  </si>
  <si>
    <t>300
06.6.2018</t>
  </si>
  <si>
    <t>101
21.9.2018</t>
  </si>
  <si>
    <t>11/HSST
17.5.2018
Tam Điệp, Ninh Bình</t>
  </si>
  <si>
    <t>392
02.8.2018</t>
  </si>
  <si>
    <t>102
21.9.2018</t>
  </si>
  <si>
    <t>Nguyễn Minh Phúc</t>
  </si>
  <si>
    <t>Trần Thị Huyền Vân</t>
  </si>
  <si>
    <t>Trần Ngọc Thuận</t>
  </si>
  <si>
    <t>Trần Thị Huyền</t>
  </si>
  <si>
    <t>Hoàng Anh Tráng</t>
  </si>
  <si>
    <t>274
19.4.2016</t>
  </si>
  <si>
    <t>Phạm Tất Thắng</t>
  </si>
  <si>
    <t>Đặng Thọ Chinh</t>
  </si>
  <si>
    <t>Khúc Thị Bích Liên</t>
  </si>
  <si>
    <t>220/220 đường Trần Đăng Ninh, Cửa Bắc, tp Nam Định</t>
  </si>
  <si>
    <t>86/2017/HSST 28/9/2017 165/2018/</t>
  </si>
  <si>
    <t>30/QĐ-CTHADS 21/8/2018</t>
  </si>
  <si>
    <t>Bồi thương cho ông Mùi: 829.120.970 đồng</t>
  </si>
  <si>
    <t>05/QĐ-CTHA 09/4/2019</t>
  </si>
  <si>
    <t>Cường</t>
  </si>
  <si>
    <t>5/18/2018
9/4/2019</t>
  </si>
  <si>
    <t xml:space="preserve">    xã  Hoành Sơn</t>
  </si>
  <si>
    <t>653/HSPT 31.9.2018</t>
  </si>
  <si>
    <t>53/QĐTHA 22/11/2018</t>
  </si>
  <si>
    <t>AP HSST 200
Phạt 3.000</t>
  </si>
  <si>
    <t xml:space="preserve">03/QĐTHA 13/12/2018 </t>
  </si>
  <si>
    <t>xã Hoành Sơn</t>
  </si>
  <si>
    <t>79/HSST
16/9/2016</t>
  </si>
  <si>
    <t>95/QĐTHA
21.4.2017</t>
  </si>
  <si>
    <t>Phạt: 3.000
AP: 200</t>
  </si>
  <si>
    <t>21/QĐTHA
26.5.2017</t>
  </si>
  <si>
    <t>Phạm Ngọc Hiên</t>
  </si>
  <si>
    <t>Lê Xuân Toán</t>
  </si>
  <si>
    <t>Án phí:2320</t>
  </si>
  <si>
    <t>11.1.2019</t>
  </si>
  <si>
    <t>16/11.1.2019</t>
  </si>
  <si>
    <t>Đỗ Mạnh Tuấn</t>
  </si>
  <si>
    <t>TDP số 11, thị trấn Thịnh Long</t>
  </si>
  <si>
    <t>66/DSST
28-11-2018
TA Hải Hậu</t>
  </si>
  <si>
    <t>167/QĐ
4-1-2019</t>
  </si>
  <si>
    <t>Án phí:2.666</t>
  </si>
  <si>
    <t>20/QD
27-2-2019</t>
  </si>
  <si>
    <t>22/QĐ
11-1-2019</t>
  </si>
  <si>
    <t>Thanh toán nợ:
53.332</t>
  </si>
  <si>
    <t>21/QĐ
27-2-2019</t>
  </si>
  <si>
    <t xml:space="preserve"> 
thu lời bất chính 16.575</t>
  </si>
  <si>
    <t>Tiền phạt 10.875</t>
  </si>
  <si>
    <t>6.3.2019</t>
  </si>
  <si>
    <t>23/4/2019</t>
  </si>
  <si>
    <t>Án phí 30378</t>
  </si>
  <si>
    <t>17.4.2019</t>
  </si>
  <si>
    <t>15/3/2019</t>
  </si>
  <si>
    <t>21/12/2018</t>
  </si>
  <si>
    <t>17/4/2019</t>
  </si>
  <si>
    <t>24/12/2018</t>
  </si>
  <si>
    <t>28/1/2019</t>
  </si>
  <si>
    <t>27/2/2019</t>
  </si>
  <si>
    <t>14/11/2018</t>
  </si>
  <si>
    <t>Phạm Thị Mai</t>
  </si>
  <si>
    <t>60/7.11.2018</t>
  </si>
  <si>
    <t>154/14.12.2018</t>
  </si>
  <si>
    <t>Án phí: 39648</t>
  </si>
  <si>
    <t>17/16.1.2019</t>
  </si>
  <si>
    <t>62/16,11,2018</t>
  </si>
  <si>
    <t>168/4,1,2019</t>
  </si>
  <si>
    <t>Án phí: 7500</t>
  </si>
  <si>
    <t>19/2.1.2019</t>
  </si>
  <si>
    <t>Tống Văn Hiến</t>
  </si>
  <si>
    <t>380/15.6.2017</t>
  </si>
  <si>
    <t>Tiền phạt: 5750</t>
  </si>
  <si>
    <t>25/3/2019</t>
  </si>
  <si>
    <t>25/27.3.2019</t>
  </si>
  <si>
    <t>Nguyễn Thanh Văn</t>
  </si>
  <si>
    <t>Xóm 3B H Minh</t>
  </si>
  <si>
    <t>12/31,1,2018 TA TP Hải Phòng</t>
  </si>
  <si>
    <t>01/5,10,2018</t>
  </si>
  <si>
    <t>Bồi thường: 950,000</t>
  </si>
  <si>
    <t>18/16,1,2019</t>
  </si>
  <si>
    <t>Đỗ văn Tôn</t>
  </si>
  <si>
    <t>xóm 17, H Hưng</t>
  </si>
  <si>
    <t>194/13,12,2016 TA H Hậu</t>
  </si>
  <si>
    <t>02/5,10,2018</t>
  </si>
  <si>
    <t>Trả nợ: 168,775</t>
  </si>
  <si>
    <t>14/4,1,2019</t>
  </si>
  <si>
    <t>Mai Thị Duyên</t>
  </si>
  <si>
    <t>39/31,8,2018 TA H Hậu</t>
  </si>
  <si>
    <t>11/19,11,2018</t>
  </si>
  <si>
    <t>30/16,8,2018 TA H Hậu</t>
  </si>
  <si>
    <t>16/22,11,2018</t>
  </si>
  <si>
    <t>37/29,8,2018 TA H Hậu</t>
  </si>
  <si>
    <t>09/24,10,2018</t>
  </si>
  <si>
    <t>34/21,8,2018 TA H Hậu</t>
  </si>
  <si>
    <t>03/8,10,2018</t>
  </si>
  <si>
    <t>27/8,8,2018 TA H Hậu</t>
  </si>
  <si>
    <t>21/11,1,2019</t>
  </si>
  <si>
    <t>Xóm 3B, H Minh</t>
  </si>
  <si>
    <t>81/24,10,2018</t>
  </si>
  <si>
    <t>AÁn phí: 118,650</t>
  </si>
  <si>
    <t>22/5,3,2019</t>
  </si>
  <si>
    <t>Mai Văn Linh</t>
  </si>
  <si>
    <t>Xóm 6, xã Hải Vân</t>
  </si>
  <si>
    <t>80/10,10,2018 TA Giao Thuỷ</t>
  </si>
  <si>
    <t>147/3,12,2018</t>
  </si>
  <si>
    <t>AÁn phí: 4,800</t>
  </si>
  <si>
    <t>26/10,4,2019</t>
  </si>
  <si>
    <t>26/HSST(3/7/2018)</t>
  </si>
  <si>
    <t>170(17/1/2019)</t>
  </si>
  <si>
    <t>08a(15/4/2019)</t>
  </si>
  <si>
    <t>Vũ Văn Pháo</t>
  </si>
  <si>
    <t>05a(30/1/2019)</t>
  </si>
  <si>
    <t>Nguyễn Thế Lý</t>
  </si>
  <si>
    <t>Xóm Đậu, Xã Hồng Quang</t>
  </si>
  <si>
    <t>379/HSST(7/11/2012</t>
  </si>
  <si>
    <t>267(13/4/2018)</t>
  </si>
  <si>
    <t>04b(30/1/2019)</t>
  </si>
  <si>
    <t>Phan Minh Ánh</t>
  </si>
  <si>
    <t>Xóm Rạch, xã Hồng Quang</t>
  </si>
  <si>
    <t>37/DSPT(2/8/2018)</t>
  </si>
  <si>
    <t>41(5/10/2018)</t>
  </si>
  <si>
    <t>07b(2/4/2019)</t>
  </si>
  <si>
    <t>53(8/11/2018)</t>
  </si>
  <si>
    <t>07a(2/4/2019)</t>
  </si>
  <si>
    <t>Nguyễn Anh Dũng</t>
  </si>
  <si>
    <t>Tân Thịnh</t>
  </si>
  <si>
    <t>17HNGĐ(15/6/2018</t>
  </si>
  <si>
    <t>466(21/8/2018)</t>
  </si>
  <si>
    <t>AP: 300</t>
  </si>
  <si>
    <t>4(1/3/2019)</t>
  </si>
  <si>
    <t>Phạm Hồng Chính</t>
  </si>
  <si>
    <t>TP : 4.700</t>
  </si>
  <si>
    <t>1b(31/10/2018)</t>
  </si>
  <si>
    <t>62/HSST(13/12/2016)</t>
  </si>
  <si>
    <t>156(24/1/2017)</t>
  </si>
  <si>
    <t>3a(4/1/2019)</t>
  </si>
  <si>
    <t>Nam thanh</t>
  </si>
  <si>
    <t>Nam Lợi</t>
  </si>
  <si>
    <t>21/3/2019</t>
  </si>
  <si>
    <t>526/HSPT(20/11/2018)</t>
  </si>
  <si>
    <t>143(15/1/2019)</t>
  </si>
  <si>
    <t>AP : 4.950</t>
  </si>
  <si>
    <t>04(1/2/2019)</t>
  </si>
  <si>
    <t>AP : 200</t>
  </si>
  <si>
    <t>14/2/2019</t>
  </si>
  <si>
    <t>44/HSST(19/9/2018)</t>
  </si>
  <si>
    <t>70(8/11/2018)</t>
  </si>
  <si>
    <t>AP : 4.000</t>
  </si>
  <si>
    <t>01(23/11/2018)</t>
  </si>
  <si>
    <t>Xóm 9, Nghĩa Thắng</t>
  </si>
  <si>
    <t>Hoàng Văn Đồng</t>
  </si>
  <si>
    <t>Đội 9, Nghĩa Thành</t>
  </si>
  <si>
    <t>65/HSST
23/11/2018
TA N.Hưng</t>
  </si>
  <si>
    <t>97
11/01/2019</t>
  </si>
  <si>
    <t>Truy thu: 500
APHSST:200</t>
  </si>
  <si>
    <t>07
31/01/2019</t>
  </si>
  <si>
    <t>Nguyễn Xuân Lộc</t>
  </si>
  <si>
    <t>TDP 6, Rạng Đông</t>
  </si>
  <si>
    <t>64/HSST
23/11/2019
TA N.Hưng</t>
  </si>
  <si>
    <t>90
11/01/2019</t>
  </si>
  <si>
    <t xml:space="preserve">Truy thu: 700
</t>
  </si>
  <si>
    <t>06
31/01/2019</t>
  </si>
  <si>
    <t>Nguyễn Văn Luận</t>
  </si>
  <si>
    <t>Xóm 19, xã Nghĩa Châu</t>
  </si>
  <si>
    <t>40/HSST
25/7/2018
TA N.Hưng</t>
  </si>
  <si>
    <t>14
08/3/2019</t>
  </si>
  <si>
    <t>BT: 77.500</t>
  </si>
  <si>
    <t>09
29/3/2019</t>
  </si>
  <si>
    <t>Vũ Đình Thanh</t>
  </si>
  <si>
    <t>Đội 4 HTX Đồng Lạc, Nghĩa Lạc</t>
  </si>
  <si>
    <t>02/HSST
12/01/2019
TA TX Kỳ Anh, Hà Tĩnh</t>
  </si>
  <si>
    <t>159
09/4/2019</t>
  </si>
  <si>
    <t>APHSST: 200.000
APDSST: 540.000</t>
  </si>
  <si>
    <t>09/QĐ
19/4/2019</t>
  </si>
  <si>
    <t>30.11.2018</t>
  </si>
  <si>
    <t>5.3.2019</t>
  </si>
  <si>
    <t>19.2.2019</t>
  </si>
  <si>
    <t>11.3.2019</t>
  </si>
  <si>
    <t>04.3.2019</t>
  </si>
  <si>
    <t>06.3.2019</t>
  </si>
  <si>
    <t>16.01.2019</t>
  </si>
  <si>
    <t>14.3.2019</t>
  </si>
  <si>
    <t>17.1.2019</t>
  </si>
  <si>
    <t>25.1.2019</t>
  </si>
  <si>
    <t>21.11.2018</t>
  </si>
  <si>
    <t>18.1.2019</t>
  </si>
  <si>
    <t>20.11.2017</t>
  </si>
  <si>
    <t>18.3.2019</t>
  </si>
  <si>
    <t>28.12.2018</t>
  </si>
  <si>
    <t>03.01.2019</t>
  </si>
  <si>
    <t>Vũ Ngọc Vòong</t>
  </si>
  <si>
    <t>xã Phương Định</t>
  </si>
  <si>
    <t>16 (22/5/2018)</t>
  </si>
  <si>
    <t>23 (15/10/2018)</t>
  </si>
  <si>
    <t xml:space="preserve">Ap: 450.000; </t>
  </si>
  <si>
    <t>19.3.2019</t>
  </si>
  <si>
    <t>Đoàn Thị Hường</t>
  </si>
  <si>
    <t>243                        ( 19/12/2018)</t>
  </si>
  <si>
    <t>45  (15/11/2018)</t>
  </si>
  <si>
    <t>TP: 13.400.000</t>
  </si>
  <si>
    <t>24 (15/10/2018)</t>
  </si>
  <si>
    <t>16/1/2019</t>
  </si>
  <si>
    <t>06
19/01/2018</t>
  </si>
  <si>
    <t>không có ts, đang thụ hình</t>
  </si>
  <si>
    <t>13/9/2018</t>
  </si>
  <si>
    <t>15/1/2018</t>
  </si>
  <si>
    <t>không tài sản,  k rõ địa chỉ</t>
  </si>
  <si>
    <t>15/1/2019</t>
  </si>
  <si>
    <t>29/3/2019</t>
  </si>
  <si>
    <t>Trả nợ: 358.328</t>
  </si>
  <si>
    <t>19/12/2018</t>
  </si>
  <si>
    <t>14/3/2019</t>
  </si>
  <si>
    <t>35
12/9/2018</t>
  </si>
  <si>
    <t>04/TCDS
29/8/2016</t>
  </si>
  <si>
    <t>02
07/10/2016</t>
  </si>
  <si>
    <t>trả nợ: 190.067</t>
  </si>
  <si>
    <t>02
18/01/2019</t>
  </si>
  <si>
    <t>06
21/6/2016</t>
  </si>
  <si>
    <t>21/6/2018</t>
  </si>
  <si>
    <t>34/HSST
8/9/2015
TA.huyện  Vụ Bản</t>
  </si>
  <si>
    <t>12
 18/8/2017</t>
  </si>
  <si>
    <t>17/9/2018</t>
  </si>
  <si>
    <t>21/11/2018</t>
  </si>
  <si>
    <t>An Duyên, Đại An, Vụ Bản, NĐ</t>
  </si>
  <si>
    <t>13/HSST
04/4/2018
TAND h.VB</t>
  </si>
  <si>
    <t>26/02/2019</t>
  </si>
  <si>
    <t>Nguyễn Quyết Chiến</t>
  </si>
  <si>
    <t>274
16/5/2018</t>
  </si>
  <si>
    <t>phạt: 8.000</t>
  </si>
  <si>
    <t>06
27/02/2019</t>
  </si>
  <si>
    <t>Phạm Thị Anh Hồng</t>
  </si>
  <si>
    <t>50/581 Trường Chinh, Hạ Long, tp Nam Định
4/188 Vĩnh Trường, Lộc Vượng, Nam Định</t>
  </si>
  <si>
    <t>19/QĐ-CTHADS 12/4/2019</t>
  </si>
  <si>
    <t>Phạm Thị Ánh Hồng trả cho ông Trần Khắc Phú 900.000.000đ</t>
  </si>
  <si>
    <t>05/QĐ-CTHADS 13/5/2019</t>
  </si>
  <si>
    <t>28/01 Đò Quan, Cửa Nam, tp Nam Định</t>
  </si>
  <si>
    <t>10/2019 29/01/2019</t>
  </si>
  <si>
    <t>198/QĐ-CTHA 12/4/2019</t>
  </si>
  <si>
    <t>07/QĐ-CTHA 27/5/2019</t>
  </si>
  <si>
    <t>Thùy</t>
  </si>
  <si>
    <t>Ông Văn Xiêm</t>
  </si>
  <si>
    <t>Thôn Thị Tứ, xã Giao Xuân</t>
  </si>
  <si>
    <t>13/HSST
10/6/2015</t>
  </si>
  <si>
    <t>14/QĐTHA
06/10/2015</t>
  </si>
  <si>
    <t>AP HSST 200
Phạt 4.000</t>
  </si>
  <si>
    <t>12/QĐTHA
03/5/2019</t>
  </si>
  <si>
    <t>Đỗ Đình Mười</t>
  </si>
  <si>
    <t>17/5/2019</t>
  </si>
  <si>
    <t>11(21/5/2019)</t>
  </si>
  <si>
    <t>Công ty CPTMDVVT Tân phát Đạt</t>
  </si>
  <si>
    <t>Nam Giang</t>
  </si>
  <si>
    <t>02/KDTM(31/11/2018)</t>
  </si>
  <si>
    <t>164(16/1/2019)</t>
  </si>
  <si>
    <t>AP : 76.021</t>
  </si>
  <si>
    <t>09(7/5/2019)</t>
  </si>
  <si>
    <t>Dội 1, Nam Hoa</t>
  </si>
  <si>
    <t>59/HSST (16/3/2018)</t>
  </si>
  <si>
    <t>368 (12/6/2018)</t>
  </si>
  <si>
    <t>12(22/5/2019)</t>
  </si>
  <si>
    <t>Lê Văn Ái</t>
  </si>
  <si>
    <t>207/HSST (25/9/2017)</t>
  </si>
  <si>
    <t>191 (02/02/2018)</t>
  </si>
  <si>
    <t>13(22/5/2019</t>
  </si>
  <si>
    <t>Nguyễn Văn Mạnh</t>
  </si>
  <si>
    <t>Nam hoa</t>
  </si>
  <si>
    <t>70/HSST(23/1/2019</t>
  </si>
  <si>
    <t>14(22/5/2019)</t>
  </si>
  <si>
    <t>Đội 2, HTX Phú Thọ, xã N.Hải</t>
  </si>
  <si>
    <t>359/HSPT
22/6/2016
TA Cấp cao HN</t>
  </si>
  <si>
    <t>APHS: 200</t>
  </si>
  <si>
    <t>13
07/3/2017</t>
  </si>
  <si>
    <t>Trần Văn Tú (Túc)</t>
  </si>
  <si>
    <t>Đội 2 Cá, Ngọc Hùng, xã Nghĩa Hải</t>
  </si>
  <si>
    <t>91/HSST
02/5/2008
TA TP Nha Trang, Khánh Hòa</t>
  </si>
  <si>
    <t>158
09/4/2019</t>
  </si>
  <si>
    <t>APHS: 50
Truy nộp: 400</t>
  </si>
  <si>
    <t>10
08/5/2019</t>
  </si>
  <si>
    <t>Thượng Kỳ
Nghĩa Thịnh</t>
  </si>
  <si>
    <t>171/HSST
19/5/2016</t>
  </si>
  <si>
    <t>89
08/12/2016</t>
  </si>
  <si>
    <t>Truy thu: 7.000</t>
  </si>
  <si>
    <t>07/QĐ
11/01/2017</t>
  </si>
  <si>
    <t xml:space="preserve">CDNC: 600/tháng kể từ T9/2014 đến hết T9/2018 </t>
  </si>
  <si>
    <t>AP: 1,239</t>
  </si>
  <si>
    <t>APDSST:
18.159</t>
  </si>
  <si>
    <t>CDNC: 400/tháng
từ T7/2015 đến hết T9/2017</t>
  </si>
  <si>
    <t>TP 8.200.000</t>
  </si>
  <si>
    <t>CHV S 
 HS TD</t>
  </si>
  <si>
    <t xml:space="preserve">CHV S </t>
  </si>
  <si>
    <t>CHV Q</t>
  </si>
  <si>
    <t>CHV Q
HS TD</t>
  </si>
  <si>
    <t>CHV P</t>
  </si>
  <si>
    <t>Tổ dân phố Đoài, Liễu Đề, Nghĩa Hưng</t>
  </si>
  <si>
    <t>01/2018/HSST 30/10/2018</t>
  </si>
  <si>
    <t>51/QĐ-PTHA 03/01/2019</t>
  </si>
  <si>
    <t>tịch thu SQNN</t>
  </si>
  <si>
    <t>05/QĐ-PTHA 07/6/2019</t>
  </si>
  <si>
    <t xml:space="preserve">Đặng Hoàng Long </t>
  </si>
  <si>
    <t>143D- Ô 17 - P. Hạ Long - TPNĐ</t>
  </si>
  <si>
    <t>Vũ Thị Vẻ</t>
  </si>
  <si>
    <t>Lữ Thị Mai</t>
  </si>
  <si>
    <t>Tổ 9 Phù Nghĩa, Lộc Hạ, Tp. NĐ</t>
  </si>
  <si>
    <t xml:space="preserve">Quách Gia Tuấn </t>
  </si>
  <si>
    <t xml:space="preserve">Hoàng Văn Thanh </t>
  </si>
  <si>
    <t>251/703 Trường Chinh - P. Hạ Long - TPNĐ</t>
  </si>
  <si>
    <t>Tổ 6 Đông Mạc - P. Lộc Hạ - TPNĐ</t>
  </si>
  <si>
    <t>Ngô Minh Tuấn</t>
  </si>
  <si>
    <t>Số 8 Đông Y - P. Lộc Hạ - TPNĐ</t>
  </si>
  <si>
    <t>Số 23 Tổ 9 Phù Nghĩa - P. Lộc Hạ - TPNĐ</t>
  </si>
  <si>
    <t xml:space="preserve">Nguyễn Thị Thanh </t>
  </si>
  <si>
    <t>21/183 Vũ Hữu Lợi - P. Cửa Nam - TPNĐ</t>
  </si>
  <si>
    <t>Sôố 139 Tổ 3 Đệ Tứ - P. Lộc Hạ - TPNĐ</t>
  </si>
  <si>
    <t xml:space="preserve">Nguyễn Xuân Hoà </t>
  </si>
  <si>
    <t>5/14 Đệ Tứ - P. Lộc Hạ - TPNĐ</t>
  </si>
  <si>
    <t>3b/38 Trần Quang Khải, phường Trần Quang Khải, thành phố Nam Định</t>
  </si>
  <si>
    <t xml:space="preserve">11B Đông An, phường Năng Tĩnh, thành phố Nam Định </t>
  </si>
  <si>
    <t>8/2 Trần Bích San, phường Trần Quang Khải, thành phố Nam Định</t>
  </si>
  <si>
    <t>10A Phan Đình Giót, phường Năng Tĩnh, thành phố Nam Định</t>
  </si>
  <si>
    <t>14 Tổ 6 Đông An, phường Năng Tĩnh, thành phố Nam Định</t>
  </si>
  <si>
    <t>18B/2 Đông An, phường Năng Tĩnh, thành phố Nam Định</t>
  </si>
  <si>
    <t>39 Phan Đình Giót, phường Năng Tĩnh, thành phố Nam Định</t>
  </si>
  <si>
    <t>40/50 đường Ninh Bình, phường Năng Tĩnh, thành phố Nam Định</t>
  </si>
  <si>
    <t>14b ngõ 6 Trần Quang Khải, thành phố Nam Định</t>
  </si>
  <si>
    <t>55 Nguyễn Văn Trỗi, phường Trần Quang Khải,  thành phố Nam Định</t>
  </si>
  <si>
    <t>15A 3 Tầng số 11 Trần Huy Liệu, phường Năng Tĩnh, thành phố Nam Định</t>
  </si>
  <si>
    <t>355 Nguyễn Bính, phường Trần Quang Khải,  thành phố Nam Định</t>
  </si>
  <si>
    <t>7/13 Tổ 27 Đông An, phường Năng Tĩnh, thành phố Nam Định</t>
  </si>
  <si>
    <t>Bùi Công Sáu
Bùi Huy Dũng</t>
  </si>
  <si>
    <t>Tổ 24 Trần Nhân Tông, phườngTrần Quang Khải, thành phố Nam Định
399 Trần Hưng Đạo, phường Bà Triệu, thành phố Nam Định</t>
  </si>
  <si>
    <t>22/155 Trần Nhân Tông, phường Năng Tĩnh, thành phố Nam Định
Đông An</t>
  </si>
  <si>
    <t>1/61 Phan Đình Giót, phường Năng Tĩnh, thành phố Nam Định</t>
  </si>
  <si>
    <t>20A/13 Tổ 27 Đông An, phường Năng Tĩnh, thành phố Nam Định</t>
  </si>
  <si>
    <t>3A Tổ 15 Đông An, phường Năng Tĩnh, thành phố Nam Định</t>
  </si>
  <si>
    <t>Lê Anh Thắng</t>
  </si>
  <si>
    <t>50B (18/19) Trần Huy Liệu, phường Năng Tĩnh, thành phố Nam Định</t>
  </si>
  <si>
    <t>Số 12 Đinh Bộ Lĩnh, phường Năng Tĩnh, thành phố Nam Định</t>
  </si>
  <si>
    <t>29 Nguyễn Trãi - PĐP
38/42 Đinh Bộ Lĩnh, phường Năng Tĩnh, thành phố Nam Định</t>
  </si>
  <si>
    <t>23/163 Nguyễn Bính, phường Trần Quang Khải, thành phố Nam Định</t>
  </si>
  <si>
    <t>111B 3 Tầng số 9 Trần Huy Liệu, phường Năng Tĩnh, thành phố Nam Định</t>
  </si>
  <si>
    <t>Hoàng Hữu Thành
Trần Văn Hoá (Báu)</t>
  </si>
  <si>
    <t>149 Nguyễn Văn Trỗi, phường Trần Quang Khải, thành phố Nam Định
2/42 Đinh Bộ Lĩnh, phường Năng Tĩnh, thành phố Nam Định</t>
  </si>
  <si>
    <t>23Q Đông An, phường Năng Tĩnh, thành phố Nam Định</t>
  </si>
  <si>
    <t>22 Trần Quang Khải, phường Trần Quang Khải, thành phố Nam Định</t>
  </si>
  <si>
    <t>41 Trần Huy Liệu, phường Năng Tĩnh, thành phố Nam Định</t>
  </si>
  <si>
    <t>32 Năng Tĩnh, phường Năng Tĩnh, thành phố Nam Định</t>
  </si>
  <si>
    <t>Số nhà 5 tổ 13, phường Năng Tĩnh, thành phố Nam Định</t>
  </si>
  <si>
    <t>Ki ốt số 6 Công ty Thành Phát, Song Hào, phường Trần Quang Khải, thành phố Nam Định</t>
  </si>
  <si>
    <t>22 Máy Chai, phường Trần Hưng Đạo,  thành phố Nam Định
309 Tiền Phong, phường Trần Quang Khải,  thành phố Nam Định</t>
  </si>
  <si>
    <t>7/26 Nguyễn Bính, phường Trần Quang Khải, thành phố Nam Định</t>
  </si>
  <si>
    <t>23/2 Trần Bích San, phường Trần Quang Khải,  thành phố Nam Định</t>
  </si>
  <si>
    <t>8/180 Nguyễn Văn Trỗi, phường Trần Quang Khải, thành phố Nam Định</t>
  </si>
  <si>
    <t xml:space="preserve">304 Khu 3 tầng số 13 Trần Huy Liệu, phường Năng Tĩnh, thành phố Nam Định </t>
  </si>
  <si>
    <t>Lê Vũ Tiến Cường</t>
  </si>
  <si>
    <t xml:space="preserve">188 Phan Đình Phùng, phường Phan Đình Phùng, thành phố Nam Định
221 Nguyễn Văn Trỗi, phường Năng Tĩnh, thành phố Nam Định </t>
  </si>
  <si>
    <t>Phùng Gia Tuấn</t>
  </si>
  <si>
    <t xml:space="preserve">Tổ 9 Khu tập thể Dệt Kim, phường Trần Quang Khải, thành phố Nam Định </t>
  </si>
  <si>
    <t>Nguyễn Đức Chi</t>
  </si>
  <si>
    <t xml:space="preserve">58 Văn Cao, phường Năng Tĩnh, thành phố Nam Định </t>
  </si>
  <si>
    <t>Phạm Việt Huy</t>
  </si>
  <si>
    <t xml:space="preserve">55 Song Hào, phường Trần Quang Khải, thành phố Nam Định </t>
  </si>
  <si>
    <t>486 Nguyễn Bính, phường Trần Quang Khải, thành phố Nam Định</t>
  </si>
  <si>
    <t>Nguyễn  Thị Bích Liên</t>
  </si>
  <si>
    <t xml:space="preserve">Lô 9 thửa 4 khu tái định cư Đồng Quýt, xã Lộc An, thành phố Nam Định </t>
  </si>
  <si>
    <t>Công ty cổ phần Thúy Đạt</t>
  </si>
  <si>
    <t>Công ty trách nhiệm hữu hạn sản xuất - thương mại - dịch vụ Bạch Việt MB</t>
  </si>
  <si>
    <t xml:space="preserve">lô 27 đường N2, cum Công nghiệp An Xá, xã Lộc An, thành phố Nam Định </t>
  </si>
  <si>
    <t>4/189 Phù Long A- TTX</t>
  </si>
  <si>
    <t>14/208 đường 19/5-TTX</t>
  </si>
  <si>
    <t>Lê Thị Thủy</t>
  </si>
  <si>
    <t>2/9/83 Cù Chính Lan-TTX</t>
  </si>
  <si>
    <t>Nguyễn Như 
Quỳnh</t>
  </si>
  <si>
    <t>50/207 Phù Long- TTX</t>
  </si>
  <si>
    <t>Đỗ Mạnh Tiến</t>
  </si>
  <si>
    <t>Nguyễn Việt Thắng</t>
  </si>
  <si>
    <t>Nguyễn Đức Dũng</t>
  </si>
  <si>
    <t>K1P1KTT Văn Miếu</t>
  </si>
  <si>
    <t>Phù Long- Nam Phong</t>
  </si>
  <si>
    <t>Bùi Xuân Tuấn</t>
  </si>
  <si>
    <t>thôn Phong Lộc Đông</t>
  </si>
  <si>
    <t>tổ 1 đò quan nam Phong</t>
  </si>
  <si>
    <t>Nguyễn Thị Hương
Nguyễn Văn Sơn
Hoàng Anh Tuấn
Trần Thúy Hạnh
Trần Văn Nam</t>
  </si>
  <si>
    <t>Nam Phong- Nam Định</t>
  </si>
  <si>
    <t>Trần Thị Thanh
đb</t>
  </si>
  <si>
    <t>Mỹ Tiến 1- Phù Long</t>
  </si>
  <si>
    <t>Ngô Thi Hoa</t>
  </si>
  <si>
    <t>Đoỗ Văn Thanh</t>
  </si>
  <si>
    <t>tỏ 1 đò quan- Nam Phong</t>
  </si>
  <si>
    <t>Nhất Thanh- Nam Phong</t>
  </si>
  <si>
    <t>Vạn Diệp- Nam Phong</t>
  </si>
  <si>
    <t>Vũ Đình Phát
Nguyễn Thị Nguyệt</t>
  </si>
  <si>
    <t>Phong lộc đông- Nam Phong</t>
  </si>
  <si>
    <t>15 đặng xuân Bảng</t>
  </si>
  <si>
    <t>Trân Xuân Hà</t>
  </si>
  <si>
    <t>xóm Hùng Vương- NP</t>
  </si>
  <si>
    <t>công ty TNHH Nội
thát trẻ</t>
  </si>
  <si>
    <t>Quận Ba Đình- Hà Nội</t>
  </si>
  <si>
    <t>Quang Trung- Nam Định</t>
  </si>
  <si>
    <t>1B Diên Hồng, P. Quang Trung, TP NĐ</t>
  </si>
  <si>
    <t xml:space="preserve">Phạm Hồng Sơn
Đào Minh Biên
</t>
  </si>
  <si>
    <t>10/24/177 Hưng Yên - P. Quang Trung - NĐ</t>
  </si>
  <si>
    <t>Nguyễn Như Tuấn</t>
  </si>
  <si>
    <t>51 Hàng Cấp - P. Quang Trung - NĐ</t>
  </si>
  <si>
    <t>1. Nguyễn Đức Cường
2. Trần Xuân Hòa</t>
  </si>
  <si>
    <t>72/547 Trần Hưng Đạo - P.Lộc Vượng - NĐ
78/547 Trần Hưng Đạo - P. Lộc Vượng - NĐ</t>
  </si>
  <si>
    <t>1. Đoàn Quốc Hùng
2. Nguyễn Thị Kim Anh</t>
  </si>
  <si>
    <t>34 Lý Thường Kiệt, P. Bà Triệu, NĐ</t>
  </si>
  <si>
    <t>Nguyễn Chí Dũng</t>
  </si>
  <si>
    <t>301 Hoàng Văn Thụ - P. Bà Triệu - NĐ</t>
  </si>
  <si>
    <t xml:space="preserve">Phan Đức Dũng
</t>
  </si>
  <si>
    <t>48 Hoàng Văn Thụ, P. Phan Đình Phùng, NDD</t>
  </si>
  <si>
    <t>CTCP xây lắp dầu khí 2
Cty CP DIC số 4</t>
  </si>
  <si>
    <t>Số 1 ĐỒng Tiến, cụm CN An Xá, NĐ
Đường 6 TT Chí Linh - P. Thắng Nhất - TP. Vũng Tàu</t>
  </si>
  <si>
    <t>CTCP xây lắp dầu khí 2
Cty Hodeco</t>
  </si>
  <si>
    <t>Số 1 ĐỒng Tiến, cụm CN An Xá, NĐ
59-61 Nguyễn Tri Phương - TP. Vũng Tàu</t>
  </si>
  <si>
    <t>Phạm Thanh Thủy
Trả cho
Cao Duy Đông
Vũ Thúy Vân</t>
  </si>
  <si>
    <t>4/112 Lê Hồng Phong,  Phan Đình Phùng, TP NĐ</t>
  </si>
  <si>
    <t>37 Nguyễn Trãi- Phan Đình Phùng- TP NĐ</t>
  </si>
  <si>
    <t>01 Nguyễn Thiện Thuật- Phan Đình Phùng- TP NĐ</t>
  </si>
  <si>
    <t xml:space="preserve">Trần Khắc Chuyện
</t>
  </si>
  <si>
    <t xml:space="preserve"> 109 Hoàng văn thụ- Phan Đình Phùng- TP NĐ</t>
  </si>
  <si>
    <t>Đò Quan - 
phường Cửa Nam - thành phố Nam Định</t>
  </si>
  <si>
    <t>Số 13 tổ 12, phường Cửa Nam - thành phố Nam Định</t>
  </si>
  <si>
    <t>10/9 đường B3, phường Cửa Nam - thành phố Nam Định</t>
  </si>
  <si>
    <t>1/215 Vũ Hữu Lợi, phường Cửa Nam - thành phố Nam Định</t>
  </si>
  <si>
    <t>20 ngõ 68 tổ 6 Phong Lộc Tây, phường Cửa Nam - thành phố Nam Định</t>
  </si>
  <si>
    <t>19/153 Vũ Hữu Lợi, phường Cửa Nam - thành phố Nam Định</t>
  </si>
  <si>
    <t>5/15 tổ 13, phường Cửa Nam - thành phố Nam Định</t>
  </si>
  <si>
    <t>6/16 Thủy Cơ, phường Cửa Nam - thành phố Nam Định</t>
  </si>
  <si>
    <t>24/16 Thủy Cơ, phường Cửa Nam - thành phố Nam Định</t>
  </si>
  <si>
    <t>Trần Đức Hải</t>
  </si>
  <si>
    <t>Số 1/13/2 Đò Quan, phường Cửa Nam, thành phố Nam Định</t>
  </si>
  <si>
    <t>9/23 tổ 15, phường Cửa Nam - thành phố Nam Định</t>
  </si>
  <si>
    <t>ngõ 64 Hàng Thao mới, phường Ngô Quyền - thành phố Nam Định</t>
  </si>
  <si>
    <t>49 Đinh Bộ Lĩnh, phường Ngô Quyền - thành phố Nam Định</t>
  </si>
  <si>
    <t>32 Ngô Quyền, phường Ngô Quyền - thành phố Nam Định</t>
  </si>
  <si>
    <t>194 Hàng Thao, phường Ngô Quyền - thành phố Nam Định</t>
  </si>
  <si>
    <t>11/31 Tô Hiệu, phường Ngô Quyền - thành phố Nam Định</t>
  </si>
  <si>
    <t>17/56 Máy Tơ, phường Ngô Quyền - thành phố Nam Định</t>
  </si>
  <si>
    <t>86 Máy Tơ , phường Ngô Quyền - thành phố Nam Định</t>
  </si>
  <si>
    <t>107 Bến Thóc, phường Ngô Quyền - thành phố Nam Định</t>
  </si>
  <si>
    <t>53 Bến Thóc, phường Ngô Quyền - thành phố Nam Định</t>
  </si>
  <si>
    <t>31 Tô Hiệu, phường Ngô Quyền - thành phố Nam Định</t>
  </si>
  <si>
    <t>3/6 Đông Khê, phường Ngô Quyền - thành phố Nam Định</t>
  </si>
  <si>
    <t>13A Phúc Châu, phường Ngô Quyền - thành phố Nam Định</t>
  </si>
  <si>
    <t>Trần Quang 
Đăng</t>
  </si>
  <si>
    <t>Số 65 đường 
Đinh Bộ Lĩnh, phường Ngô Quyền, Tp. Nam Định</t>
  </si>
  <si>
    <t xml:space="preserve"> Nguyễn 
Thị Hiền, Phạm Thị Thủy
</t>
  </si>
  <si>
    <t>Đỗ Thị Hà</t>
  </si>
  <si>
    <t>45/130 đường
Kênh-P. Cửa 
Bắc-NĐ</t>
  </si>
  <si>
    <t>số 15 Hàng Đồng, p. Nguyễn Du, tp. Nam Định</t>
  </si>
  <si>
    <t>số 48/59 khu Nhà chung, p. Nguyễn Du. Tp. Nam Định</t>
  </si>
  <si>
    <t>số 30/22 Hoàng Hữu Nam, p. Nguyễn Du, tp. Nam Định</t>
  </si>
  <si>
    <t>số 200 Hoàng Văn Thụ, p. Nguyễn Du, tp. Nam Định</t>
  </si>
  <si>
    <t>Trần Thị Thúy Hạnh</t>
  </si>
  <si>
    <t>số 14/88 đường Nguyễn Du, p. Nguyễn Du. Tp. Nam Định</t>
  </si>
  <si>
    <t>số 179 đường Hoàng Văn Thụ, p. Nguyễn Du, tp. Nam Định</t>
  </si>
  <si>
    <t>số 100 Minh Khai, p. Nguyễn Du, tp. Nam Định</t>
  </si>
  <si>
    <t>Số 125 Hàn Thuyên, p. Vị Hoàng, tp. Nam Định</t>
  </si>
  <si>
    <t>Số 102B đường Nguyễn Trãi, p. Vị Hoàng, tp Nam Định</t>
  </si>
  <si>
    <t>số 132C Hàn Thuyên, p. Vị Hoàng, tp. Nam Định</t>
  </si>
  <si>
    <t>Nguyễn KHắc Lâm</t>
  </si>
  <si>
    <t>số 41 Nguyễn Trung Ngạn, p. Thống Nhất, tp. Nam Định</t>
  </si>
  <si>
    <t>Trần Ngọc Thành</t>
  </si>
  <si>
    <t>số 7/10/131 Trần Thái Tông, p. Lộc Vượng, tp. Nam Định</t>
  </si>
  <si>
    <t>Hoàng Thị
 Đấu</t>
  </si>
  <si>
    <t>85A Điện Biên,P. Cửa Bắc, 
TP NĐ</t>
  </si>
  <si>
    <t>24/75 Điện Biên,P. Cửa Bắc, 
TP NĐ</t>
  </si>
  <si>
    <t>28/75 Điện Biên,
P. Cửa Bắc, TP NĐ</t>
  </si>
  <si>
    <t>Số 123 Điện Biên,
P. Cửa Bắc, TP NĐ</t>
  </si>
  <si>
    <t>55 Điện Biên,
P. Cửa Bắc, TP NĐ</t>
  </si>
  <si>
    <t>3/42 Trần Huy Liệu, P. Văn 
Miếu, NĐ</t>
  </si>
  <si>
    <t>7/335 Nguyễn Văn Trỗi, phường Năng Tĩnh, thành phố Nam Định, tỉnh Nam Định</t>
  </si>
  <si>
    <t>Công ty TNHH sản xuất, thương mại, dịch vụ Bạch Việt MB</t>
  </si>
  <si>
    <t>Lô 27 đường N2 cụm công nghiệp An Xá, xã Lộc An, thành phố Nam Định, tỉnh Nam Định</t>
  </si>
  <si>
    <t>6/111 Lương Thế Vinh, phường Cửa Bắc, thành phố Nam Định, tỉnh Nam Định</t>
  </si>
  <si>
    <t>Nguyễn Trung Thành</t>
  </si>
  <si>
    <t xml:space="preserve"> 282 Trần Đăng Ninh, phường Cửa Bắc, thành phố Nam Định, tỉnh Nam Định</t>
  </si>
  <si>
    <t xml:space="preserve">Khúc Thị Bích Liên
</t>
  </si>
  <si>
    <t>220/220 đường Trần Đăng Ninh- phường Cửa Bắc- TP Nam Định</t>
  </si>
  <si>
    <t>8/26 Đặng Việt Châu- Cửa Bắc- Nam Định</t>
  </si>
  <si>
    <t>5/84 đường Kênh, phường Cửa Bắc, thành phố Nam Định, tỉnh Nam Định</t>
  </si>
  <si>
    <t xml:space="preserve">công ty Cổ phần Xây lắp dầu khí 2
</t>
  </si>
  <si>
    <t xml:space="preserve">Phạm Hồng Bắc
Trần Mộng Long
Nguyễn Viết Cư
</t>
  </si>
  <si>
    <t xml:space="preserve">Ngô Thị Thiên
Phan Thị Thục
</t>
  </si>
  <si>
    <t xml:space="preserve">Trần Xuân Thịnh
</t>
  </si>
  <si>
    <t xml:space="preserve">Vũ Đức Bình
</t>
  </si>
  <si>
    <t xml:space="preserve">Nguyễn Văn Hưng
</t>
  </si>
  <si>
    <t xml:space="preserve">Vũ Thanh Phúc
</t>
  </si>
  <si>
    <t xml:space="preserve">Đặng Quốc Trung
</t>
  </si>
  <si>
    <t xml:space="preserve">Hoàng Quốc Hoàn
</t>
  </si>
  <si>
    <t xml:space="preserve">Trần Ngọc Hiển
</t>
  </si>
  <si>
    <t xml:space="preserve">Bùi Tuấn Anh
</t>
  </si>
  <si>
    <t xml:space="preserve">Dương Công Thuận
</t>
  </si>
  <si>
    <t xml:space="preserve">Đinh Trọng Nam
</t>
  </si>
  <si>
    <t xml:space="preserve">Đỗ Mạnh Cường
</t>
  </si>
  <si>
    <t xml:space="preserve">Phạm Hồng Thái
</t>
  </si>
  <si>
    <t xml:space="preserve">Dương Thị Bình
</t>
  </si>
  <si>
    <t xml:space="preserve">Trần Đăng Thái
</t>
  </si>
  <si>
    <t xml:space="preserve">Nguyễn Phi Hùng
</t>
  </si>
  <si>
    <t xml:space="preserve">Tràn Thị Thanh Toan
</t>
  </si>
  <si>
    <t xml:space="preserve">Trần Văn Hưng
</t>
  </si>
  <si>
    <t>Triệu Quốc Tuấn
Triệu Đình Tú</t>
  </si>
  <si>
    <t xml:space="preserve">Trần Văn Trung
</t>
  </si>
  <si>
    <t xml:space="preserve">Nguyễn Thị Vân
</t>
  </si>
  <si>
    <t xml:space="preserve">Phạm Thị Tân
</t>
  </si>
  <si>
    <t xml:space="preserve">Trần Thị Trung
Vũ Thị Thanh Tâm
</t>
  </si>
  <si>
    <t xml:space="preserve">Phạm Anh Tú
</t>
  </si>
  <si>
    <t xml:space="preserve">Trần Huy Thọ
</t>
  </si>
  <si>
    <t xml:space="preserve">Trần Ngọc Tuấn
Hoàng Tuấn Anh
</t>
  </si>
  <si>
    <t xml:space="preserve">Trần Nam Sơn
</t>
  </si>
  <si>
    <t xml:space="preserve">Nguyễn Văn Dũng
</t>
  </si>
  <si>
    <t xml:space="preserve">Vũ Đình Minh
</t>
  </si>
  <si>
    <t xml:space="preserve">Hoàng Năng Hoa
</t>
  </si>
  <si>
    <t xml:space="preserve">Trần Thị Hồng
</t>
  </si>
  <si>
    <t xml:space="preserve">Nguyễn Thị Dần
</t>
  </si>
  <si>
    <t xml:space="preserve">Trần Xuân Quang
</t>
  </si>
  <si>
    <t xml:space="preserve">Nguyễn Tuấn Nam
</t>
  </si>
  <si>
    <t xml:space="preserve">Mai Trọng Anh
</t>
  </si>
  <si>
    <t xml:space="preserve">Nguyễn Thị Hòa
</t>
  </si>
  <si>
    <t xml:space="preserve">Lương Quang Khải
</t>
  </si>
  <si>
    <t xml:space="preserve">Nguyễn Đình Quyết
</t>
  </si>
  <si>
    <t xml:space="preserve">Trần Thị Bích Ngọc
</t>
  </si>
  <si>
    <t xml:space="preserve">Trần Thị Hiệp
</t>
  </si>
  <si>
    <t xml:space="preserve">Bà Trần Thị Hiệp và ông Phạm Văn Hưng
</t>
  </si>
  <si>
    <t xml:space="preserve">Dương Công Thọ
</t>
  </si>
  <si>
    <t xml:space="preserve">Trần Hùng Cường
</t>
  </si>
  <si>
    <t xml:space="preserve">Đỗ Tuấn Anh
</t>
  </si>
  <si>
    <t xml:space="preserve">Đinh Văn Bắc
</t>
  </si>
  <si>
    <t xml:space="preserve">Nguyễn Tuấn Anh
</t>
  </si>
  <si>
    <t xml:space="preserve">Trần Văn Thắng
</t>
  </si>
  <si>
    <t xml:space="preserve">Đỗ Cao Cường
</t>
  </si>
  <si>
    <t xml:space="preserve">Đinh Văn Tuân
</t>
  </si>
  <si>
    <t xml:space="preserve">Tạ Thanh Vân
</t>
  </si>
  <si>
    <t xml:space="preserve">Nguyễn Văn Tú
</t>
  </si>
  <si>
    <t xml:space="preserve">Đinh Văn Mạnh
</t>
  </si>
  <si>
    <t xml:space="preserve">Nguyễn Thị Dư
</t>
  </si>
  <si>
    <t xml:space="preserve">Trần Ngọc Đức
</t>
  </si>
  <si>
    <t xml:space="preserve">Hoàng Tiến Dũng
</t>
  </si>
  <si>
    <t xml:space="preserve">Vũ Trung Kiên
</t>
  </si>
  <si>
    <t xml:space="preserve">Lương Văn Tuấn
</t>
  </si>
  <si>
    <t xml:space="preserve">Trần Thị sửu
</t>
  </si>
  <si>
    <t xml:space="preserve">Trần Thị Minh Nguyệt
</t>
  </si>
  <si>
    <t xml:space="preserve">Đỗ Tuấn Thanh
</t>
  </si>
  <si>
    <t xml:space="preserve">Lê Văn Thái
</t>
  </si>
  <si>
    <t xml:space="preserve">Phạm Trần Hiếu
</t>
  </si>
  <si>
    <t xml:space="preserve">Trần Mạnh Hùng
</t>
  </si>
  <si>
    <t xml:space="preserve">Nguyễn Thị Kim Nhung
</t>
  </si>
  <si>
    <t xml:space="preserve">Phan Đình Dũng
</t>
  </si>
  <si>
    <t xml:space="preserve">Lại Danh Chung
</t>
  </si>
  <si>
    <t xml:space="preserve">Đỗ Hữu Dân
</t>
  </si>
  <si>
    <t xml:space="preserve">Vũ Duy Quang
</t>
  </si>
  <si>
    <t xml:space="preserve">Bùi Tuấn Đạt
</t>
  </si>
  <si>
    <t xml:space="preserve">Trần Danh Thanh
</t>
  </si>
  <si>
    <t xml:space="preserve">Đoàn Văn Dũng
</t>
  </si>
  <si>
    <t xml:space="preserve">Dương Văn Tám
</t>
  </si>
  <si>
    <t xml:space="preserve">Nguyễn Thành Trung
</t>
  </si>
  <si>
    <t xml:space="preserve">Nguyễn Thị Sim
</t>
  </si>
  <si>
    <t>14/12 Huỳnh Thúc Kháng, Trần Hưng Đạo, Nam Định</t>
  </si>
  <si>
    <t xml:space="preserve">Đinh Xuân Trường
</t>
  </si>
  <si>
    <t>Tân An, Lộc Hòa, Nam Định</t>
  </si>
  <si>
    <t xml:space="preserve">Nguyễn Thanh Sơn
</t>
  </si>
  <si>
    <t>Số 10B, ngoc Văn Nhân, Trần Hưng Đạo, Nam Định</t>
  </si>
  <si>
    <t xml:space="preserve">Nguyễn Đức Phúc
</t>
  </si>
  <si>
    <t>Xóm 5 Lương Xá, xã Lộc Hòa, Nam Định</t>
  </si>
  <si>
    <t>Trần Văn Hinh</t>
  </si>
  <si>
    <t>6/271 Trần Nhật Duật, P Vị Xuyên, TP Nam Định</t>
  </si>
  <si>
    <t>Trần Trọng 
Trung</t>
  </si>
  <si>
    <t>539/ĐCPT
7/12/1999</t>
  </si>
  <si>
    <t>979/HSPT
27/09/2016</t>
  </si>
  <si>
    <t>94/HSST
30/3/2012</t>
  </si>
  <si>
    <t>38/HSST
03/12/2010</t>
  </si>
  <si>
    <t>68/HSST
09/03/2017</t>
  </si>
  <si>
    <t>101/HSST
05/04/2017</t>
  </si>
  <si>
    <t>2335/
HSPT
9/12/2009</t>
  </si>
  <si>
    <t>05/HSST
16/02/2017</t>
  </si>
  <si>
    <t>113/HSPT
10/11/
2009</t>
  </si>
  <si>
    <t>86/HSPT
23/11/
2010</t>
  </si>
  <si>
    <t>460/HSST
22/12/2016</t>
  </si>
  <si>
    <t>341/HSST
25/10/
2012</t>
  </si>
  <si>
    <t>571/HSPT
28/10/
2010</t>
  </si>
  <si>
    <t>57/HSST
21/11/
2013</t>
  </si>
  <si>
    <t>282/HSST
25/11/
2014</t>
  </si>
  <si>
    <t>530/HNST
05/12/2017</t>
  </si>
  <si>
    <t>193/HSST
27/09/2017</t>
  </si>
  <si>
    <t>149/HSST
21/07/2017</t>
  </si>
  <si>
    <t>205/HSST
10/12/
2003</t>
  </si>
  <si>
    <t>161/HSST
3/11/2015</t>
  </si>
  <si>
    <t>436
17/11/2016</t>
  </si>
  <si>
    <t>112/HSST
16/04/2013TA TPNĐ</t>
  </si>
  <si>
    <t>19/HSST
07/02/2018</t>
  </si>
  <si>
    <t>554/HSST
20/12/2017</t>
  </si>
  <si>
    <t>242
20/09/2018</t>
  </si>
  <si>
    <t>138/HNST
04/04/2017</t>
  </si>
  <si>
    <t>23/HNPT
06/09/2012</t>
  </si>
  <si>
    <t>49/HSST
13/03/2018</t>
  </si>
  <si>
    <t>46/HSST
13/03/2018</t>
  </si>
  <si>
    <t>43/HSST
10/7/1995
T Thái Bình</t>
  </si>
  <si>
    <t>333/HSPT
28/9/1998
Tối cao</t>
  </si>
  <si>
    <t>509/HSPT
1/4/1999
Tối cao</t>
  </si>
  <si>
    <t>252/HSST
8/12/1999
T Nam Định</t>
  </si>
  <si>
    <t>19/HSST
21/11/2006
huyện Ý Yên</t>
  </si>
  <si>
    <t>560/HSPT
25/9/2009
Tối cao</t>
  </si>
  <si>
    <t>29/HSST
11/8/2010
H Nho Quan,Ninh Bình</t>
  </si>
  <si>
    <t>110/HSPT
11/12/2012
T Nam Định</t>
  </si>
  <si>
    <t>1047/HSST
13/4/2000
TP Hồ Chí Minh</t>
  </si>
  <si>
    <t>04/HSPT
12/1/2015
T Nam Định</t>
  </si>
  <si>
    <t>120/HSST
11.03.2016
TP Nam Định</t>
  </si>
  <si>
    <t xml:space="preserve">206/HSST
27/4/2016
TP Nam Định </t>
  </si>
  <si>
    <t>279/HSST
11/7/2016
TP Nam Định</t>
  </si>
  <si>
    <t>465/HSST
23/12/2016
TP Nam Định</t>
  </si>
  <si>
    <t xml:space="preserve">67/HSST
27/12/2017
huyện Nam Trực </t>
  </si>
  <si>
    <t>121/HSST
14/09/2018
TP Phủ Lý - Hà Nam</t>
  </si>
  <si>
    <t xml:space="preserve">54/HSST
22/11/2018
H Nam Trực </t>
  </si>
  <si>
    <t xml:space="preserve">46/HSST
20/9/2018
H Nam Trực
</t>
  </si>
  <si>
    <t xml:space="preserve">09/HSPT
30/01/2019
TP Nam Định </t>
  </si>
  <si>
    <t>28/DSPT
28/7/2014
T Nam Định</t>
  </si>
  <si>
    <t xml:space="preserve">03/QĐST-DS
24/01/2018
TP Nam Định </t>
  </si>
  <si>
    <t xml:space="preserve">05/KDTM-PT
ngày 15/5/2018
T Nam Định </t>
  </si>
  <si>
    <t xml:space="preserve">08/KDTM-ST
22/11/2018
TP Nam Định </t>
  </si>
  <si>
    <t xml:space="preserve">04/LĐ-ST
27/9/2017
TP Nam Định </t>
  </si>
  <si>
    <t>06
12.1.2012</t>
  </si>
  <si>
    <t>204
30.6.2014</t>
  </si>
  <si>
    <t>32
15.1.2008</t>
  </si>
  <si>
    <t>159
13.12.2016</t>
  </si>
  <si>
    <t>199
11.11.2016</t>
  </si>
  <si>
    <t>599
22.3.2000</t>
  </si>
  <si>
    <t>348
22.9.2014</t>
  </si>
  <si>
    <t>28
15.1.2019</t>
  </si>
  <si>
    <t>83
27.3.2019</t>
  </si>
  <si>
    <t>14
24.01.2006</t>
  </si>
  <si>
    <t>77
16.3.2017</t>
  </si>
  <si>
    <t>365
20.7.2017</t>
  </si>
  <si>
    <t>04
22.1.2019</t>
  </si>
  <si>
    <t>158
9.5.2017</t>
  </si>
  <si>
    <t>99
09.8.2018</t>
  </si>
  <si>
    <t>43
16.5.2012</t>
  </si>
  <si>
    <t>257
20.8.2007</t>
  </si>
  <si>
    <t>03
26.01.2015</t>
  </si>
  <si>
    <t>63
8.2.2007</t>
  </si>
  <si>
    <t>250
13.8.2007</t>
  </si>
  <si>
    <t>13
9.2.2015</t>
  </si>
  <si>
    <t>17
24.3.2003</t>
  </si>
  <si>
    <t>22
13.9.2013</t>
  </si>
  <si>
    <t>182
17.11.2015</t>
  </si>
  <si>
    <t>278
15.8.2013</t>
  </si>
  <si>
    <t>138
28.9.2015</t>
  </si>
  <si>
    <t>264
24.8.2012</t>
  </si>
  <si>
    <t>04
12.1.2016</t>
  </si>
  <si>
    <t>17
6.2.2018</t>
  </si>
  <si>
    <t>285
19.7.2016</t>
  </si>
  <si>
    <t>80
26.3.2013</t>
  </si>
  <si>
    <t>350
13.11.2017</t>
  </si>
  <si>
    <t>15
8.8.2015</t>
  </si>
  <si>
    <t>06
29.3..2016</t>
  </si>
  <si>
    <t>354/HSST
22/11/2011</t>
  </si>
  <si>
    <t>222/HSST
05/5/2016</t>
  </si>
  <si>
    <t>278/HSST
4/10/2018</t>
  </si>
  <si>
    <t>244/HSST
23/7/2014</t>
  </si>
  <si>
    <t>439/HNGĐ
23.9.2016
TP NĐ</t>
  </si>
  <si>
    <t>581/HSST
20/11/2012</t>
  </si>
  <si>
    <t>83/HSST
14/7/2015</t>
  </si>
  <si>
    <t>129/HSST
19/4/2017
TP. NĐ</t>
  </si>
  <si>
    <t>15/DS-ST
31/8/2016
TP NĐ</t>
  </si>
  <si>
    <t>168/HSST
16.5.2017
TP NĐ</t>
  </si>
  <si>
    <t>58/HSST
16/3/2018</t>
  </si>
  <si>
    <t>55/HSST
07/3/2017</t>
  </si>
  <si>
    <t>211 ngày 11/10/1999</t>
  </si>
  <si>
    <t>364 ngày 21/11/2014</t>
  </si>
  <si>
    <t>65 ngày 09/3/20107</t>
  </si>
  <si>
    <t>79 ngày
05/12/2017</t>
  </si>
  <si>
    <t>66/HSPT
21/12/
2011</t>
  </si>
  <si>
    <t>03/HSPT
14.01.2016</t>
  </si>
  <si>
    <t>02/KDTM
16/01/2017</t>
  </si>
  <si>
    <t>09/HSST 22/01/2018</t>
  </si>
  <si>
    <t>10/KDTM 28/12/2017</t>
  </si>
  <si>
    <t>06/HSPT 02/02/2018</t>
  </si>
  <si>
    <t>27/HSST 26/3/2018</t>
  </si>
  <si>
    <t>09/DS 25/5/2018</t>
  </si>
  <si>
    <t>87/HSST 03/4/2018</t>
  </si>
  <si>
    <t>486/HSPT 11/7/2017</t>
  </si>
  <si>
    <t>589/HSPT 30/8/2018</t>
  </si>
  <si>
    <t>277/HSST 04/10/2018</t>
  </si>
  <si>
    <t>335/HSST 26/12/2018</t>
  </si>
  <si>
    <t>672/HSPT 28/12/2017</t>
  </si>
  <si>
    <t>03/HSST 07/3/2019</t>
  </si>
  <si>
    <t>14/HSST
28/3/2012</t>
  </si>
  <si>
    <t>34/HSST
30/3/2016
H. Ý Yên</t>
  </si>
  <si>
    <t>237/HSST
29/12/2015</t>
  </si>
  <si>
    <t>01/DSST
09/01/2017</t>
  </si>
  <si>
    <t>405/HSPT
28/7/2017</t>
  </si>
  <si>
    <t>135/HSST
08/7/2016</t>
  </si>
  <si>
    <t>19/DSST-11/09/2018</t>
  </si>
  <si>
    <t>11/HSPT
08/3/2018</t>
  </si>
  <si>
    <t>147/HSST
16/5/2018</t>
  </si>
  <si>
    <t>08/2018/KDTM-ST</t>
  </si>
  <si>
    <t>07/HSST</t>
  </si>
  <si>
    <t>39/2013/DSPT</t>
  </si>
  <si>
    <t>253/HSST</t>
  </si>
  <si>
    <t>89</t>
  </si>
  <si>
    <t>50/2013/HSST</t>
  </si>
  <si>
    <t>772/2012/HSST</t>
  </si>
  <si>
    <t>113/HSST</t>
  </si>
  <si>
    <t>42/2016/HSST</t>
  </si>
  <si>
    <t>68/2016/HSST</t>
  </si>
  <si>
    <t>377/2017/HSST</t>
  </si>
  <si>
    <t>20/2013/HSST</t>
  </si>
  <si>
    <t>27/2016/HSST</t>
  </si>
  <si>
    <t>202/2017/HSST</t>
  </si>
  <si>
    <t>343/2017/HSST</t>
  </si>
  <si>
    <t>317/2017/HSST</t>
  </si>
  <si>
    <t>364/2017/HSST</t>
  </si>
  <si>
    <t>251/HSST</t>
  </si>
  <si>
    <t>246/2014/HSST</t>
  </si>
  <si>
    <t>51/2014/HSST</t>
  </si>
  <si>
    <t>133/2014/HSST</t>
  </si>
  <si>
    <t>801/2013/HSST</t>
  </si>
  <si>
    <t>475/HSST</t>
  </si>
  <si>
    <t>193/HSST</t>
  </si>
  <si>
    <t>1287/HSPT</t>
  </si>
  <si>
    <t>249/HSPT</t>
  </si>
  <si>
    <t>107/2018/HSST</t>
  </si>
  <si>
    <t>245/HSST</t>
  </si>
  <si>
    <t>377/2010/HSST</t>
  </si>
  <si>
    <t>221/HSST</t>
  </si>
  <si>
    <t>325/2012/HSST</t>
  </si>
  <si>
    <t>19/HSST</t>
  </si>
  <si>
    <t>206/2012/HSST</t>
  </si>
  <si>
    <t>155/2011/HSST</t>
  </si>
  <si>
    <t>235/2012/HSST</t>
  </si>
  <si>
    <t>65/2013/HSST</t>
  </si>
  <si>
    <t>102/2013/HSST</t>
  </si>
  <si>
    <t>184/2012/HSST</t>
  </si>
  <si>
    <t>23/2012/TCDS-ST</t>
  </si>
  <si>
    <t>21/2013/HSST</t>
  </si>
  <si>
    <t>245/2012/HSST</t>
  </si>
  <si>
    <t>383/2012/HSST</t>
  </si>
  <si>
    <t>40/2015/HSST</t>
  </si>
  <si>
    <t>02/2016/QĐ-PT</t>
  </si>
  <si>
    <t>07/2012/DSST; 430/2015/KN-DS; 108/2015/DS-GĐT</t>
  </si>
  <si>
    <t>29/2015/HSST</t>
  </si>
  <si>
    <t>77/2015/HSST</t>
  </si>
  <si>
    <t>127/2015/HSST</t>
  </si>
  <si>
    <t>34/2016/HSST</t>
  </si>
  <si>
    <t>316/2015/HSST</t>
  </si>
  <si>
    <t>201/2015/HSST</t>
  </si>
  <si>
    <t>239/2015/HSST</t>
  </si>
  <si>
    <t>159/2016/HSST</t>
  </si>
  <si>
    <t>45/HSST</t>
  </si>
  <si>
    <t>362/2010/HSST</t>
  </si>
  <si>
    <t>52/2011/HSST</t>
  </si>
  <si>
    <t>344/2010/HSST</t>
  </si>
  <si>
    <t>233/HSST</t>
  </si>
  <si>
    <t>10/2011/HSST</t>
  </si>
  <si>
    <t>153/2010/HSST</t>
  </si>
  <si>
    <t>13/2010/HSST</t>
  </si>
  <si>
    <t>20/HSST</t>
  </si>
  <si>
    <t>30/HSST</t>
  </si>
  <si>
    <t>182/HSST</t>
  </si>
  <si>
    <t>430/HSST</t>
  </si>
  <si>
    <t>117/HSST</t>
  </si>
  <si>
    <t>103/2012/HSST</t>
  </si>
  <si>
    <t>102/2010/HSST</t>
  </si>
  <si>
    <t>90/2011/HSST</t>
  </si>
  <si>
    <t>14/2006/HSST</t>
  </si>
  <si>
    <t>21/2010/HSST</t>
  </si>
  <si>
    <t>81/2015/HSST</t>
  </si>
  <si>
    <t>87/2011/HSST</t>
  </si>
  <si>
    <t>181/HSST</t>
  </si>
  <si>
    <t>208/HSST</t>
  </si>
  <si>
    <t>254/HSST</t>
  </si>
  <si>
    <t>593/HSST</t>
  </si>
  <si>
    <t>99/HSST</t>
  </si>
  <si>
    <t>972/HSST</t>
  </si>
  <si>
    <t>160/HSST</t>
  </si>
  <si>
    <t>12/HSST</t>
  </si>
  <si>
    <t>69/HSST</t>
  </si>
  <si>
    <t>214/HSST</t>
  </si>
  <si>
    <t>51/HSST</t>
  </si>
  <si>
    <t>142/HSST</t>
  </si>
  <si>
    <t>178
20/012/2016</t>
  </si>
  <si>
    <t>138
10/12/
2009</t>
  </si>
  <si>
    <t>170
14/12/
2010</t>
  </si>
  <si>
    <t>31
14/10/
2005</t>
  </si>
  <si>
    <t>116
14/12/
2015</t>
  </si>
  <si>
    <t>247
17/04/2018</t>
  </si>
  <si>
    <t>307
12/04/2018</t>
  </si>
  <si>
    <t>190
19/02/2019</t>
  </si>
  <si>
    <t>461
13/09/2012</t>
  </si>
  <si>
    <t>271
09/05/2018</t>
  </si>
  <si>
    <t>275
09/05/2018</t>
  </si>
  <si>
    <t>57
13/12/
2007</t>
  </si>
  <si>
    <t>06
28/10/
2014</t>
  </si>
  <si>
    <t>188/THA
18/1/2007</t>
  </si>
  <si>
    <t>332/THA
12/8/2015</t>
  </si>
  <si>
    <t>240/THA
15/2/2017</t>
  </si>
  <si>
    <t>209
20/3/2018</t>
  </si>
  <si>
    <t>114
10/12/2018</t>
  </si>
  <si>
    <t>165
12/02/2019</t>
  </si>
  <si>
    <t>225
14/03/2019</t>
  </si>
  <si>
    <t>228
21/3/2019</t>
  </si>
  <si>
    <t>02
08/3/2018</t>
  </si>
  <si>
    <t>52
9/3/2018</t>
  </si>
  <si>
    <t>85
05/9/2018</t>
  </si>
  <si>
    <t>22
15/01/2019</t>
  </si>
  <si>
    <t>01
22/12/2017</t>
  </si>
  <si>
    <t>01
15/01/2018</t>
  </si>
  <si>
    <t>22
29.10.2018</t>
  </si>
  <si>
    <t>308
8.5.2019</t>
  </si>
  <si>
    <t>188
9.2.2018</t>
  </si>
  <si>
    <t>265
17.4.2019</t>
  </si>
  <si>
    <t>490
19.7.2017</t>
  </si>
  <si>
    <t>56
24.10.2018</t>
  </si>
  <si>
    <t>60
7.7.2009</t>
  </si>
  <si>
    <t>45
8.10.2012</t>
  </si>
  <si>
    <t>70
10.10.2007</t>
  </si>
  <si>
    <t>214
12.3.2015</t>
  </si>
  <si>
    <t>08
2.10.2013</t>
  </si>
  <si>
    <t>72
10.10.2007</t>
  </si>
  <si>
    <t>230
23.3.2015</t>
  </si>
  <si>
    <t>356
13.6.2007</t>
  </si>
  <si>
    <t>03
30.9.2013</t>
  </si>
  <si>
    <t>153
15.1.2016</t>
  </si>
  <si>
    <t>68
24.10.2013</t>
  </si>
  <si>
    <t>85
20.11.2015</t>
  </si>
  <si>
    <t>71
6.11.2012</t>
  </si>
  <si>
    <t>237
18.3.2016</t>
  </si>
  <si>
    <t>360
3.6.2013</t>
  </si>
  <si>
    <t>162
23.1.2018</t>
  </si>
  <si>
    <t>16
31.8.2015</t>
  </si>
  <si>
    <t>206/THA
7/1/2013</t>
  </si>
  <si>
    <t>449
17/6/2016</t>
  </si>
  <si>
    <t>100
7/12/2018</t>
  </si>
  <si>
    <t>88
23/10/2014</t>
  </si>
  <si>
    <t>281
1/4/2013</t>
  </si>
  <si>
    <t>30
16/10/2015</t>
  </si>
  <si>
    <t>430
15/6/2017</t>
  </si>
  <si>
    <t>484
19.7.2017</t>
  </si>
  <si>
    <t>255
09/5/2018</t>
  </si>
  <si>
    <t>297
21/4/2017</t>
  </si>
  <si>
    <t>342 ngày 2/8/2005</t>
  </si>
  <si>
    <t>186 ngày 22/1/2015</t>
  </si>
  <si>
    <t>298 ngày 21/4/2017</t>
  </si>
  <si>
    <t>170 ngày 
02/2/2018</t>
  </si>
  <si>
    <t>193/THA
08/2/2012</t>
  </si>
  <si>
    <t>266/tha
01/4/2016</t>
  </si>
  <si>
    <t>40 ngày 15/02/2017</t>
  </si>
  <si>
    <t>197 ngày 13/3/2018</t>
  </si>
  <si>
    <t>56 ngày 09/3/2018</t>
  </si>
  <si>
    <t>217 ngày 13/4/2018</t>
  </si>
  <si>
    <t>357 ngày 15/6/2018</t>
  </si>
  <si>
    <t>11 ngày 06/6/2018</t>
  </si>
  <si>
    <t>326 ngày 13/6/2018</t>
  </si>
  <si>
    <t>361 ngày 03/7/2018</t>
  </si>
  <si>
    <t>360 ngày 03/7/2018</t>
  </si>
  <si>
    <t>93 ngày 19/11/2018</t>
  </si>
  <si>
    <t>105 ngày 07/12/2018</t>
  </si>
  <si>
    <t>177ngày 19/02/2019</t>
  </si>
  <si>
    <t>312 ngày 14/5/2019</t>
  </si>
  <si>
    <t>299 ngày 08/5/2019</t>
  </si>
  <si>
    <t>56/THA
8/10/2012</t>
  </si>
  <si>
    <t>14/THA
4/11/2016</t>
  </si>
  <si>
    <t>462/THA
26/8/2013</t>
  </si>
  <si>
    <t>06/THA
05/10/2015</t>
  </si>
  <si>
    <t>169/THA
22/1/2016</t>
  </si>
  <si>
    <t>340/THA
4/5/2017</t>
  </si>
  <si>
    <t>08/THA
12/5/2017</t>
  </si>
  <si>
    <t>09/THA
11/7/2017</t>
  </si>
  <si>
    <t>427/THA
17/6/2016</t>
  </si>
  <si>
    <t>198/THA
18/3/2016</t>
  </si>
  <si>
    <t>08/THA
12/01/2017</t>
  </si>
  <si>
    <t>299/THA
01/6/2018</t>
  </si>
  <si>
    <t>442/THA
16/8/2018</t>
  </si>
  <si>
    <t>04/THA-5/12/2018</t>
  </si>
  <si>
    <t>05/THA-5/12/2018</t>
  </si>
  <si>
    <t>223/THA
14/4/2018</t>
  </si>
  <si>
    <t>376/THA
13/7/2018</t>
  </si>
  <si>
    <t>10/QĐ-CCTHADS</t>
  </si>
  <si>
    <t>395/QĐ-CCTHADS</t>
  </si>
  <si>
    <t>07/QĐ-CCTHADS</t>
  </si>
  <si>
    <t>19/QĐ-CCTHADS</t>
  </si>
  <si>
    <t>1128/QĐ-CCTHADS</t>
  </si>
  <si>
    <t>495/QĐ-CCTHADS</t>
  </si>
  <si>
    <t>001/QĐ-CCTHADS</t>
  </si>
  <si>
    <t>112/QĐ-CCTHADS</t>
  </si>
  <si>
    <t>255/QĐ-CCTHADS</t>
  </si>
  <si>
    <t>164/QĐ-CCTHADS</t>
  </si>
  <si>
    <t>253/QĐ-CCTHADS</t>
  </si>
  <si>
    <t>209/QĐ-CCTHADS</t>
  </si>
  <si>
    <t>517/QĐ-CCTHADS</t>
  </si>
  <si>
    <t>121/QĐ-CCTHADS</t>
  </si>
  <si>
    <t>135/QĐ-CCTHADS</t>
  </si>
  <si>
    <t>163/QĐ-CCTHADS</t>
  </si>
  <si>
    <t>110/QĐ-CCTHADS</t>
  </si>
  <si>
    <t>100/QĐ-CCTHADS</t>
  </si>
  <si>
    <t>393/QĐ-CCTHADS</t>
  </si>
  <si>
    <t>471/QĐ-CCTHADS</t>
  </si>
  <si>
    <t>518/QĐ-CCTHADS</t>
  </si>
  <si>
    <t>272/QĐ-CCTHADS</t>
  </si>
  <si>
    <t>1196/QĐ-CCTHADS</t>
  </si>
  <si>
    <t>988/QĐ-CCTHADS</t>
  </si>
  <si>
    <t>41/QĐ-CCTHADS</t>
  </si>
  <si>
    <t>321/QĐ-CCTHADS</t>
  </si>
  <si>
    <t>64/QĐ-CCTHADS</t>
  </si>
  <si>
    <t>270/QĐ-CCTHADS</t>
  </si>
  <si>
    <t>453/QĐ-CCTHADS</t>
  </si>
  <si>
    <t>156/QĐ-CCTHADS</t>
  </si>
  <si>
    <t>01/QĐ-CCTHADS</t>
  </si>
  <si>
    <t>87/QĐ-CCTHADS</t>
  </si>
  <si>
    <t>58/QĐ-CCTHADS</t>
  </si>
  <si>
    <t>185/QĐ-CCTHADS</t>
  </si>
  <si>
    <t>212/QĐ-CCTHADS</t>
  </si>
  <si>
    <t>67/QĐ-CCTHADS</t>
  </si>
  <si>
    <t>119/QĐ-CCTHADS</t>
  </si>
  <si>
    <t>02/QĐ-CCTHADS</t>
  </si>
  <si>
    <t>315/QĐ-CCTHADS</t>
  </si>
  <si>
    <t>290/QĐ-CCTHADS</t>
  </si>
  <si>
    <t>291/QĐ-CCTHADS</t>
  </si>
  <si>
    <t>107/QĐ-CCTHADS</t>
  </si>
  <si>
    <t>21/QĐ-CCTHADS</t>
  </si>
  <si>
    <t>16/QĐ-CCTHADS</t>
  </si>
  <si>
    <t>65/QĐ-CCTHADS</t>
  </si>
  <si>
    <t>101/QĐ-CCTHADS</t>
  </si>
  <si>
    <t>557/QĐ-CCTHADS</t>
  </si>
  <si>
    <t>399/QĐ-CCTHADS</t>
  </si>
  <si>
    <t>155/QĐ-CCTHADS</t>
  </si>
  <si>
    <t>248/QĐ-CCTHADS</t>
  </si>
  <si>
    <t>344/QĐ-CCTHADS</t>
  </si>
  <si>
    <t>191/QĐ-CCTHADS</t>
  </si>
  <si>
    <t>281/QĐ-CCTHADS</t>
  </si>
  <si>
    <t>269/QĐ-CCTHADS</t>
  </si>
  <si>
    <t>440/QĐ-CCTHADS</t>
  </si>
  <si>
    <t>152/QĐ-CCTHADS</t>
  </si>
  <si>
    <t>131/QĐ-CCTHADS</t>
  </si>
  <si>
    <t>233/QĐ-CCTHADS</t>
  </si>
  <si>
    <t>456/QĐ-CCTHADS</t>
  </si>
  <si>
    <t>285/QĐ-CCTHADS</t>
  </si>
  <si>
    <t>558/QĐ-CCTHADS</t>
  </si>
  <si>
    <t>283/QĐ-CCTHADS</t>
  </si>
  <si>
    <t>515/QĐ-CCTHADS</t>
  </si>
  <si>
    <t>231/QĐ-CCTHADS</t>
  </si>
  <si>
    <t>445/QĐ-CCTHADS</t>
  </si>
  <si>
    <t>361/QĐ-CCTHADS</t>
  </si>
  <si>
    <t>47/QĐ-CCTHADS</t>
  </si>
  <si>
    <t>63/QĐ-CCTHADS</t>
  </si>
  <si>
    <t>462/QĐ-CCTHADS</t>
  </si>
  <si>
    <t>52/QĐ-CCTHADS</t>
  </si>
  <si>
    <t>59/QĐ-CCTHADS</t>
  </si>
  <si>
    <t>45/QĐ-CCTHADS</t>
  </si>
  <si>
    <t>20/QĐ-CCTHADS</t>
  </si>
  <si>
    <t>454/QĐ-CCTHADS</t>
  </si>
  <si>
    <t>346/QĐ-CCTHADS</t>
  </si>
  <si>
    <t>450/QĐ-CCTHADS</t>
  </si>
  <si>
    <t>499/QĐ-CCTHADS</t>
  </si>
  <si>
    <t>100/HS2001/QĐ-CCTHADS</t>
  </si>
  <si>
    <t>301/QĐ-CCTHADS
08/05/2019</t>
  </si>
  <si>
    <t>191/QĐ-CCTHADS
22/02/2019</t>
  </si>
  <si>
    <t>159/QĐ-CCTHADS
16/01/2019</t>
  </si>
  <si>
    <t>387/QĐ-CCTHADS
13/07/2018</t>
  </si>
  <si>
    <t>06        04/10/2016</t>
  </si>
  <si>
    <t>07
19/11/
2015</t>
  </si>
  <si>
    <t>22
09/05/2019</t>
  </si>
  <si>
    <t>23
09/05/2019</t>
  </si>
  <si>
    <t>79
11/09/2018</t>
  </si>
  <si>
    <t>63
11/07/2018</t>
  </si>
  <si>
    <t>35
29/05/2019</t>
  </si>
  <si>
    <t>104
21/09/2018</t>
  </si>
  <si>
    <t>62
11/07/2018</t>
  </si>
  <si>
    <t>64
11/07/2018</t>
  </si>
  <si>
    <t xml:space="preserve">529
24/9/2015
114
06/8/2015
</t>
  </si>
  <si>
    <t xml:space="preserve">524
24/9/2015
232
20.8.2015
</t>
  </si>
  <si>
    <t>348
15/9/2015</t>
  </si>
  <si>
    <t>182
17/8/2015</t>
  </si>
  <si>
    <t>168
17/8/2015</t>
  </si>
  <si>
    <t>172
17/8/2015</t>
  </si>
  <si>
    <t>351
15/9/2015</t>
  </si>
  <si>
    <t>352
15/9/2015</t>
  </si>
  <si>
    <t>225
20/8/2015</t>
  </si>
  <si>
    <t>224
20/8/2015</t>
  </si>
  <si>
    <t>613
29/9/2016</t>
  </si>
  <si>
    <t>63
3/6/2016</t>
  </si>
  <si>
    <t>61
3/6/2016</t>
  </si>
  <si>
    <t>122
5/8/2016</t>
  </si>
  <si>
    <t>75
3/6/2016</t>
  </si>
  <si>
    <t>69
3/6/2016</t>
  </si>
  <si>
    <t>121
5/8/2016</t>
  </si>
  <si>
    <t>112
28/9/2018</t>
  </si>
  <si>
    <t>192
23/9/2016</t>
  </si>
  <si>
    <t>37
13/4/2017</t>
  </si>
  <si>
    <t>29
24/3/2017</t>
  </si>
  <si>
    <t>64
09/06/2017</t>
  </si>
  <si>
    <t>81
18/8/2017</t>
  </si>
  <si>
    <t>83
18/8/2017</t>
  </si>
  <si>
    <t>88
06/9/2017</t>
  </si>
  <si>
    <t>31
04/6/2018</t>
  </si>
  <si>
    <t>14 
25/4/2019</t>
  </si>
  <si>
    <t>17
03/5/2019</t>
  </si>
  <si>
    <t>15
25/4/2019</t>
  </si>
  <si>
    <t>171
20/9/2016</t>
  </si>
  <si>
    <t>23
30/12/2016</t>
  </si>
  <si>
    <t>49
06/5/2019</t>
  </si>
  <si>
    <t>48
06/5/2019</t>
  </si>
  <si>
    <t>103
21/9/2018</t>
  </si>
  <si>
    <t>07
28/3/2019</t>
  </si>
  <si>
    <t>67
23/7/2018</t>
  </si>
  <si>
    <t>66
23/7/2018</t>
  </si>
  <si>
    <t>78
3.8.2015</t>
  </si>
  <si>
    <t>45
18.5.2017</t>
  </si>
  <si>
    <t>77
31.7.2017</t>
  </si>
  <si>
    <t>17
28.3.2018</t>
  </si>
  <si>
    <t>16
28.3.2018</t>
  </si>
  <si>
    <t>18
3.5.2019</t>
  </si>
  <si>
    <t>37
30.5.2019</t>
  </si>
  <si>
    <t>27
20.5.2019</t>
  </si>
  <si>
    <t>75
20.7.2017</t>
  </si>
  <si>
    <t>26
17.5.2019</t>
  </si>
  <si>
    <t>133
27.9.2017</t>
  </si>
  <si>
    <t>25
16.5.2019</t>
  </si>
  <si>
    <t>429-432
21.9.2015</t>
  </si>
  <si>
    <t>435-438
22.9.2015</t>
  </si>
  <si>
    <t>315
8.9.2015</t>
  </si>
  <si>
    <t>312
8.9.2015</t>
  </si>
  <si>
    <t>320
8.9.2015</t>
  </si>
  <si>
    <t>318
8.9.2015</t>
  </si>
  <si>
    <t>302
31.8.2015</t>
  </si>
  <si>
    <t>494
24.9.2015</t>
  </si>
  <si>
    <t>187
8.9.2015</t>
  </si>
  <si>
    <t>303
31.8.2015</t>
  </si>
  <si>
    <t>186
23.9.2016</t>
  </si>
  <si>
    <t>314
8.9.2015</t>
  </si>
  <si>
    <t>85
11.9.2018</t>
  </si>
  <si>
    <t>130
27.9.2017</t>
  </si>
  <si>
    <t>304
31.8.2015</t>
  </si>
  <si>
    <t>57
29.6.2018</t>
  </si>
  <si>
    <t>150
07/8/2015</t>
  </si>
  <si>
    <t>176
21/9/2016</t>
  </si>
  <si>
    <t>11
25/4/2019</t>
  </si>
  <si>
    <t>77
28/8/2018</t>
  </si>
  <si>
    <t>559
28/9/2015
71
31/7/2018</t>
  </si>
  <si>
    <t>574
28/9/2015</t>
  </si>
  <si>
    <t>72
31/7/2018</t>
  </si>
  <si>
    <t>18
28/3/2018</t>
  </si>
  <si>
    <t>607
28/9/2015</t>
  </si>
  <si>
    <t>01
13/11/2015</t>
  </si>
  <si>
    <t>29
22/5/2019</t>
  </si>
  <si>
    <t>80
8/8/2017</t>
  </si>
  <si>
    <t>91
14.9.2017</t>
  </si>
  <si>
    <t>87
12/9/2018</t>
  </si>
  <si>
    <t>58
24/5/2017</t>
  </si>
  <si>
    <t>21 ngày 29/7/2015</t>
  </si>
  <si>
    <t>76 ngày 25/7/2017</t>
  </si>
  <si>
    <t>33 
13/4/2018</t>
  </si>
  <si>
    <t>16
29/7/2015</t>
  </si>
  <si>
    <t>34
22/4/2016</t>
  </si>
  <si>
    <t>11 ngày 02.2.2018</t>
  </si>
  <si>
    <t>43 ngày 26/4/2018</t>
  </si>
  <si>
    <t>74 ngày 
09/8/2018</t>
  </si>
  <si>
    <t>44 ngày 26/4/2018</t>
  </si>
  <si>
    <t>45 ngày 24/5/2018</t>
  </si>
  <si>
    <t>70 ngày 26/7/2018</t>
  </si>
  <si>
    <t>68 ngày 26/7/2018</t>
  </si>
  <si>
    <t>69 ngày 26/7/2018</t>
  </si>
  <si>
    <t>64 ngày 16/7/2018</t>
  </si>
  <si>
    <t>65 ngày 16/7/2018</t>
  </si>
  <si>
    <t>01 ngày 04/12/2018</t>
  </si>
  <si>
    <t>02 ngày 18/12/2018</t>
  </si>
  <si>
    <t>05 ngày 07/3/2019</t>
  </si>
  <si>
    <t>31 ngày 27/5/2019</t>
  </si>
  <si>
    <t>30 ngày 23/5/2019</t>
  </si>
  <si>
    <t xml:space="preserve">
512
24/9/2015</t>
  </si>
  <si>
    <t>160
11/8/2015</t>
  </si>
  <si>
    <t>76
07/6/2016</t>
  </si>
  <si>
    <t>06
21/3/2018</t>
  </si>
  <si>
    <t>107
24/9/2018</t>
  </si>
  <si>
    <t>108
24/9/2018</t>
  </si>
  <si>
    <t>21
07/5/2019</t>
  </si>
  <si>
    <t>20
06/5/2019</t>
  </si>
  <si>
    <t>105
24/9/2018</t>
  </si>
  <si>
    <t>109
24/9/2018</t>
  </si>
  <si>
    <t>08/QĐ
29/3/2019</t>
  </si>
  <si>
    <t>480,482
24/9/2015</t>
  </si>
  <si>
    <t>297,298
31/8/2015</t>
  </si>
  <si>
    <t>389/QĐ
17/9/2015</t>
  </si>
  <si>
    <t>489/QĐ
24/9/2015</t>
  </si>
  <si>
    <t>290/QĐ
31/8/2015</t>
  </si>
  <si>
    <t>383
17/9/2015</t>
  </si>
  <si>
    <t>377
17/9/2015</t>
  </si>
  <si>
    <t>128
27/9/2017</t>
  </si>
  <si>
    <t>123
27/9/2017</t>
  </si>
  <si>
    <t>39
18/4/2018</t>
  </si>
  <si>
    <t>294
31/8/2015</t>
  </si>
  <si>
    <t>127
27/9/2017</t>
  </si>
  <si>
    <t>126
27/9/2017</t>
  </si>
  <si>
    <t>35
18/4/2018</t>
  </si>
  <si>
    <t>36
18/4/2018</t>
  </si>
  <si>
    <t>38
18/4/2018</t>
  </si>
  <si>
    <t>408
21/9/2015</t>
  </si>
  <si>
    <t>292
31/8/2015</t>
  </si>
  <si>
    <t>411
21/9/2015</t>
  </si>
  <si>
    <t>486
24/9/2015</t>
  </si>
  <si>
    <t>425,426
21/9/2015</t>
  </si>
  <si>
    <t>82
11/9/2018</t>
  </si>
  <si>
    <t>414
21/9/2015</t>
  </si>
  <si>
    <t>413
21/9/2015</t>
  </si>
  <si>
    <t>86
11/9/2018</t>
  </si>
  <si>
    <t>369
17/9/2015</t>
  </si>
  <si>
    <t>418
21/9/2015</t>
  </si>
  <si>
    <t>479
24/9/2015</t>
  </si>
  <si>
    <t>417
21/9/2015</t>
  </si>
  <si>
    <t>178
22/9/2016</t>
  </si>
  <si>
    <t>428
21/9/2015</t>
  </si>
  <si>
    <t>110
5/8/2016</t>
  </si>
  <si>
    <t>406
21/9/2015</t>
  </si>
  <si>
    <t>379
17/9/2015</t>
  </si>
  <si>
    <t>422
21/9/2015</t>
  </si>
  <si>
    <t>410
21/9/2015</t>
  </si>
  <si>
    <t>534
24/9/2015</t>
  </si>
  <si>
    <t>370
17/9/2015</t>
  </si>
  <si>
    <t>296
31/8/2015</t>
  </si>
  <si>
    <t>124
27/9/2017</t>
  </si>
  <si>
    <t>91
29/6/2016</t>
  </si>
  <si>
    <t>188
23/9/2016</t>
  </si>
  <si>
    <t>112
5/8/2016</t>
  </si>
  <si>
    <t>205
30/9/2016</t>
  </si>
  <si>
    <t>119
5/8/2016</t>
  </si>
  <si>
    <t>378
17/9/2015</t>
  </si>
  <si>
    <t>113
5/8/2016</t>
  </si>
  <si>
    <t>114
03/8/2016</t>
  </si>
  <si>
    <t>375
17/9/2015</t>
  </si>
  <si>
    <t>491
24/9/2015</t>
  </si>
  <si>
    <t>111
5/8/2016</t>
  </si>
  <si>
    <t>433
21/9/2015</t>
  </si>
  <si>
    <t>497
24/9/2015</t>
  </si>
  <si>
    <t>388
17/9/2015</t>
  </si>
  <si>
    <t>282
7/9/2015</t>
  </si>
  <si>
    <t>485
24/9/2015</t>
  </si>
  <si>
    <t>412
21/9/2015</t>
  </si>
  <si>
    <t>484
24/9/2015</t>
  </si>
  <si>
    <t>423
21/9/2015</t>
  </si>
  <si>
    <t>488
24/9/2015</t>
  </si>
  <si>
    <t>407
21/9/2015</t>
  </si>
  <si>
    <t>492
24/9/2015</t>
  </si>
  <si>
    <t>295
31/8/2015</t>
  </si>
  <si>
    <t>498
24/9/2015</t>
  </si>
  <si>
    <t>293
31/8/2015</t>
  </si>
  <si>
    <t>483
24/9/2015</t>
  </si>
  <si>
    <t>291
31/8/2015</t>
  </si>
  <si>
    <t>146
15/9/2016</t>
  </si>
  <si>
    <t>288
31/8/2015</t>
  </si>
  <si>
    <t>495
24/9/2015</t>
  </si>
  <si>
    <t>405
21/9/2015</t>
  </si>
  <si>
    <t>374
17/9/2015</t>
  </si>
  <si>
    <t>434
22/9/2015</t>
  </si>
  <si>
    <t>409
21/9/2015</t>
  </si>
  <si>
    <t>427
21/9/2015</t>
  </si>
  <si>
    <t>424
21/9/2017</t>
  </si>
  <si>
    <t>38
07.6.2019</t>
  </si>
  <si>
    <t>40
07.6.2019</t>
  </si>
  <si>
    <t>39
07.6.2019</t>
  </si>
  <si>
    <t>890
14.9.2018</t>
  </si>
  <si>
    <t>11      12/12/2016</t>
  </si>
  <si>
    <t>¸n phÝ     400, 
Tich thu   4.790</t>
  </si>
  <si>
    <t>Trần Mạnh Tùng</t>
  </si>
  <si>
    <t>Xóm 5, H Sơn</t>
  </si>
  <si>
    <t>14/4,4,2019 TA Hải Hậu</t>
  </si>
  <si>
    <t>336/19,4,2019</t>
  </si>
  <si>
    <t>AÁn phí: 7,250</t>
  </si>
  <si>
    <t>40/20,5,2019</t>
  </si>
  <si>
    <t>13/4,4,2019 TA Hải Hậu</t>
  </si>
  <si>
    <t>331/19,4,2019</t>
  </si>
  <si>
    <t>02/22,1,2019 TA Hải Hậu</t>
  </si>
  <si>
    <t>33/22,5,2019</t>
  </si>
  <si>
    <t>41/31,8,2018 TA Hải Hậu</t>
  </si>
  <si>
    <t>34/22,5,2019</t>
  </si>
  <si>
    <t>03/22,1,2019</t>
  </si>
  <si>
    <t>32/22,5,2019</t>
  </si>
  <si>
    <t>23/26,4,2019 TA Hải Hậu</t>
  </si>
  <si>
    <t>31/22,5,2019</t>
  </si>
  <si>
    <t>17/16,4,2019 TA Hải Hậu</t>
  </si>
  <si>
    <t>39/31,5,2019</t>
  </si>
  <si>
    <t>16/16,4,2019 TA Hải Hậu</t>
  </si>
  <si>
    <t>40/31,5,2019</t>
  </si>
  <si>
    <t>40/31,8,2018TA Hải Hậu</t>
  </si>
  <si>
    <t>43/5,6,2019</t>
  </si>
  <si>
    <t>Doãn Trung Kiên</t>
  </si>
  <si>
    <t xml:space="preserve"> Xóm 9, xã Nghĩa Lâm</t>
  </si>
  <si>
    <t>295/QĐST- HNGĐ
26/9/2017
TA TP. Tam Kỳ
Quảng Nam</t>
  </si>
  <si>
    <t>CDNC mỗi tháng 5.000.000 đồng kể từ T8/2018 đến tháng 9/2019</t>
  </si>
  <si>
    <t>16/QĐ
18/6/2019</t>
  </si>
  <si>
    <t>36    25/../2016</t>
  </si>
  <si>
    <t>269    05/8/2016</t>
  </si>
  <si>
    <t>Án phí dân sự: 25.342.776</t>
  </si>
  <si>
    <t>15    21/6/2019</t>
  </si>
  <si>
    <t>Vũ Thị Sáng</t>
  </si>
  <si>
    <t>14      01/02/2018</t>
  </si>
  <si>
    <t>175        05/3/2019</t>
  </si>
  <si>
    <t>Ap chia TS 1.075.000</t>
  </si>
  <si>
    <t>16    21/6/2019</t>
  </si>
  <si>
    <t>Trần Văn Tuệ</t>
  </si>
  <si>
    <t>30     31/7/2013</t>
  </si>
  <si>
    <t>320   10/9/2018</t>
  </si>
  <si>
    <t xml:space="preserve">Nguyễn Văn Cao </t>
  </si>
  <si>
    <t>xã Trực Thanh</t>
  </si>
  <si>
    <t xml:space="preserve">38    19/01/2017 </t>
  </si>
  <si>
    <t>265    04/6/2019</t>
  </si>
  <si>
    <t>Tiền thu lợi bất chính: 99.262.000</t>
  </si>
  <si>
    <t>14   21/6/2019</t>
  </si>
  <si>
    <t>Án phí+ truy thu: 2.301</t>
  </si>
  <si>
    <t>Trả nợ: 806.234</t>
  </si>
  <si>
    <t>15-8/3/2019</t>
  </si>
  <si>
    <t>phạt</t>
  </si>
  <si>
    <t>06-25/1/2019</t>
  </si>
  <si>
    <t xml:space="preserve">Vũ Duy Nam </t>
  </si>
  <si>
    <t>23-26/6/2019</t>
  </si>
  <si>
    <t>án phí</t>
  </si>
  <si>
    <t>04-23/1/2019</t>
  </si>
  <si>
    <t>209-6/3/2018</t>
  </si>
  <si>
    <t>10-9/10/2018</t>
  </si>
  <si>
    <t>307-13/7/2015</t>
  </si>
  <si>
    <t>18-19/3/2019</t>
  </si>
  <si>
    <t>20-21/3/2018</t>
  </si>
  <si>
    <t>19-19/3/2019</t>
  </si>
  <si>
    <t>29-11/10/2017</t>
  </si>
  <si>
    <t>Nguyễn Hoàng Huỳnh Đức</t>
  </si>
  <si>
    <t>23/HSST
24/5/2019
TA N. Hưng</t>
  </si>
  <si>
    <t>258
10/7/2019</t>
  </si>
  <si>
    <t xml:space="preserve">APHSST: 200.000
</t>
  </si>
  <si>
    <t>Vũ Thị Nguyệt</t>
  </si>
  <si>
    <t>Xóm 1, xã Nghĩa Bình</t>
  </si>
  <si>
    <t>250/HSST
15/12/2014
TA Q Hà Đông</t>
  </si>
  <si>
    <t>177/QĐ
03/5/2019</t>
  </si>
  <si>
    <t>APHSST: 200.000
APDSST: 6.025.000</t>
  </si>
  <si>
    <t>24/7/2019</t>
  </si>
  <si>
    <t>19/QĐ
26/6/2019</t>
  </si>
  <si>
    <t>Phạm Văn Tùng</t>
  </si>
  <si>
    <t>Xóm Phạm- Trung Thành- Vụ Bản- NĐ</t>
  </si>
  <si>
    <t>11/HSST
16/01/2019
TAND tỉnh Nam Định</t>
  </si>
  <si>
    <t>13
11/7/2019</t>
  </si>
  <si>
    <t>Bồi thường: 210.770</t>
  </si>
  <si>
    <t>23/7/2019</t>
  </si>
  <si>
    <t>11
26/7/2019</t>
  </si>
  <si>
    <t>CHV cường</t>
  </si>
  <si>
    <t>Bùi Thị Hương Giang</t>
  </si>
  <si>
    <t>112/549 Trường Chinh, vị Xuyên, tp Nam Định</t>
  </si>
  <si>
    <t>30 17/9/2015</t>
  </si>
  <si>
    <t>31 17/9/2015</t>
  </si>
  <si>
    <t>28/6/2019</t>
  </si>
  <si>
    <t>Phạm Văn Tài</t>
  </si>
  <si>
    <t>Xóm Minh Thắng
xã Giao Châu</t>
  </si>
  <si>
    <t>36/2019/HSST
11/4/2019</t>
  </si>
  <si>
    <t>151/QĐTHA
11/7/2019</t>
  </si>
  <si>
    <t>Phạt: 25.000</t>
  </si>
  <si>
    <t>17/QĐTHA
02/8/2019</t>
  </si>
  <si>
    <t>16/8/2019</t>
  </si>
  <si>
    <t>Phùng Văn Thành</t>
  </si>
  <si>
    <t>02/QĐST-KDTM
04/12/2017</t>
  </si>
  <si>
    <t>03/QĐTHA
22/11/2018</t>
  </si>
  <si>
    <t>Trả nợ ngân hàng TMCP Á Châu: 258.178.000đ</t>
  </si>
  <si>
    <t>18/QĐTHA
06/8/2019</t>
  </si>
  <si>
    <t>Ngô Thị Hồng</t>
  </si>
  <si>
    <t>Xóm 8, Hải Vân</t>
  </si>
  <si>
    <t>35/19,6,2019 TA H Hậu</t>
  </si>
  <si>
    <t>456/26,7,2019</t>
  </si>
  <si>
    <t>AÁn phí: 16,988</t>
  </si>
  <si>
    <t>52/26,8,2019</t>
  </si>
  <si>
    <t>Án phi KDTM 4,104</t>
  </si>
  <si>
    <t>Phạm Thị Nhuận</t>
  </si>
  <si>
    <t>Thượng Phú</t>
  </si>
  <si>
    <t>Đoàn Văn Khẩn</t>
  </si>
  <si>
    <t>Thanh khê, Xã Nam Cường</t>
  </si>
  <si>
    <t>Phạm Văn Trường</t>
  </si>
  <si>
    <t>Xã Điền Xá</t>
  </si>
  <si>
    <t>Vũ Thị Hoài</t>
  </si>
  <si>
    <t>Đỗ Thị Huế</t>
  </si>
  <si>
    <t>Xã Nam Hồng</t>
  </si>
  <si>
    <t>Ngô Văn Lộc</t>
  </si>
  <si>
    <t>Mai Văn Cảnh</t>
  </si>
  <si>
    <t>Xã Nghĩa an</t>
  </si>
  <si>
    <t>TT Nam Giang</t>
  </si>
  <si>
    <t>255/HSST (27/12/2013)</t>
  </si>
  <si>
    <t>366(14/7/2017)</t>
  </si>
  <si>
    <t>44(24/11/2011)</t>
  </si>
  <si>
    <t>30(21/8/2018)</t>
  </si>
  <si>
    <t>48(15/8/2017)</t>
  </si>
  <si>
    <t>42(28/7/2017</t>
  </si>
  <si>
    <t>12(26/4/2018)</t>
  </si>
  <si>
    <t>29(2/5/2019</t>
  </si>
  <si>
    <t>187(19/8/2019)</t>
  </si>
  <si>
    <t>157 (25/3/2014)</t>
  </si>
  <si>
    <t>01(21/6/2017)</t>
  </si>
  <si>
    <t>50(5/10/2018)</t>
  </si>
  <si>
    <t>20(5/10/2018)</t>
  </si>
  <si>
    <t>48(26/10/2017)</t>
  </si>
  <si>
    <t>35(26/10/2017)</t>
  </si>
  <si>
    <t>353(12/6/2018)</t>
  </si>
  <si>
    <t>388(18/7/2019</t>
  </si>
  <si>
    <t>112(11/12/2018)</t>
  </si>
  <si>
    <t xml:space="preserve"> TP: 5.000 </t>
  </si>
  <si>
    <t xml:space="preserve"> AP+TP : 3.300 </t>
  </si>
  <si>
    <t xml:space="preserve"> AP : 300 </t>
  </si>
  <si>
    <t xml:space="preserve"> Trả nợ : 165.000 </t>
  </si>
  <si>
    <t>AP: 11.728</t>
  </si>
  <si>
    <t>26(21/8/2019)</t>
  </si>
  <si>
    <t>27(21/8/2019)</t>
  </si>
  <si>
    <t>28(21/8/2019)</t>
  </si>
  <si>
    <t>29(21/8/2019)</t>
  </si>
  <si>
    <t>22(14/8/2019)</t>
  </si>
  <si>
    <t>23(19/8/2019)</t>
  </si>
  <si>
    <t>P:15,505</t>
  </si>
  <si>
    <t>P: 252,800</t>
  </si>
  <si>
    <t>Đội 1 Lý Nhân
xã Nghĩa Sơn</t>
  </si>
  <si>
    <t>Lại Đức Huynh</t>
  </si>
  <si>
    <t>Đội 3, xã Nghĩa Hùng</t>
  </si>
  <si>
    <t>33/HSST
25/6/2019
TA N. Hưng</t>
  </si>
  <si>
    <t>285
09/8/2019</t>
  </si>
  <si>
    <t>23/QĐ
23/8/2019</t>
  </si>
  <si>
    <t>Mai Văn Tiến</t>
  </si>
  <si>
    <t>Xóm 1, xã Nghĩa Trung</t>
  </si>
  <si>
    <t>29/HSST
13/6/2019
TA Nghĩa Hưng</t>
  </si>
  <si>
    <t>275/QĐ
24/7/2019</t>
  </si>
  <si>
    <t>APHSST: 200.000
Truy thu: 1.000.000</t>
  </si>
  <si>
    <t>21/QĐ
12/8/2019</t>
  </si>
  <si>
    <t>Nguyễn Xuân Trường</t>
  </si>
  <si>
    <t>Xóm 22, Xuân Hồng</t>
  </si>
  <si>
    <t>436/HSPT/28-6-2018 TANDCC tại HN</t>
  </si>
  <si>
    <t>47/QĐ-THA 09/01/2019</t>
  </si>
  <si>
    <t>AP: 370.000đ, TP: 7.000.000đ</t>
  </si>
  <si>
    <t>10/QĐ-THA 02/5/2019</t>
  </si>
  <si>
    <t>thôn Hạ Linh, Xuân Ngọc</t>
  </si>
  <si>
    <t>14/QĐ-THA 08/01/2019</t>
  </si>
  <si>
    <t>Trả nợ: 1.892.800.000đ</t>
  </si>
  <si>
    <t>08/QĐ-THA 23/01/2019</t>
  </si>
  <si>
    <t>Trần Đình Hòa</t>
  </si>
  <si>
    <t>Xóm 10, Xuân Trung</t>
  </si>
  <si>
    <t>61/HSST/24-8-2018 TAND Giao Thủy</t>
  </si>
  <si>
    <t>01/QĐ-THA 05/11/2018</t>
  </si>
  <si>
    <t>07/QĐ-THA 20/12/2018</t>
  </si>
  <si>
    <t>Trần Thị Hường</t>
  </si>
  <si>
    <t>Xóm 4, Xuân Trung</t>
  </si>
  <si>
    <t>275/HSST/11-11-2016 TAND quận 12, TP. HCM</t>
  </si>
  <si>
    <t>23/QĐ-THA 20/12/2018</t>
  </si>
  <si>
    <t>AP: 400.000đ, TLBC: 2.000.000đ</t>
  </si>
  <si>
    <t>09/QĐ-THA 02/5/2019</t>
  </si>
  <si>
    <t>Xóm 8, Xuân Hòa</t>
  </si>
  <si>
    <t>263/HSST/22-9-2016 TAND quận Bình Tân, TP.HCM</t>
  </si>
  <si>
    <t>BT: 50.000.000đ</t>
  </si>
  <si>
    <t>Xóm 12, Xuân Hòa</t>
  </si>
  <si>
    <t>42/QĐ-PT/06-9-2018 TAND tỉnh Nam ĐỊnh</t>
  </si>
  <si>
    <t>09/QĐ-THA 03/12/2018</t>
  </si>
  <si>
    <t>Trả nợ: 170.000.000đ</t>
  </si>
  <si>
    <t>05/QĐ-THA 18/12/2018</t>
  </si>
  <si>
    <t>11/QĐ-THA 03/12/2018</t>
  </si>
  <si>
    <t>Ap: 8.200.000đ</t>
  </si>
  <si>
    <t>06/QĐ-THA 18/12/2018</t>
  </si>
  <si>
    <t>Đặng Văn Đăng</t>
  </si>
  <si>
    <t>Xóm 7, Xuân Hòa</t>
  </si>
  <si>
    <t>36/HSST/22-5-2019 TAND XT</t>
  </si>
  <si>
    <t>167/QĐ-THA 10/7/2018</t>
  </si>
  <si>
    <t>TP: 4.780.000đ</t>
  </si>
  <si>
    <t>27/8/2019</t>
  </si>
  <si>
    <t>17/QĐ-THA 28/8/2019</t>
  </si>
  <si>
    <t>Ngô Doãn Thuần</t>
  </si>
  <si>
    <t>Xóm 3, xã Thọ Nghiệp</t>
  </si>
  <si>
    <t xml:space="preserve">233/HSST/19-9-2018 TAND quận Ninh Kiều, </t>
  </si>
  <si>
    <t>69/QĐ-THA 04/5/2019</t>
  </si>
  <si>
    <t>TP: 38.000.000đ</t>
  </si>
  <si>
    <t>26/8/2019</t>
  </si>
  <si>
    <t>21/QĐ-THA 28/8/2019</t>
  </si>
  <si>
    <t>Phạm Văn Quyền và Phan Thị Thủy</t>
  </si>
  <si>
    <t>Xóm 23, Thọ Nghiệp</t>
  </si>
  <si>
    <t>04/DSST/28-3-2019 TAND XT</t>
  </si>
  <si>
    <t>29/QĐ-THA 03/5/2019</t>
  </si>
  <si>
    <t>TP: 5.000.000đ</t>
  </si>
  <si>
    <t>22/QĐ-THA 28/8/2019</t>
  </si>
  <si>
    <t>TP: 8.310.000đ</t>
  </si>
  <si>
    <t>18/QĐ-THA 28/8/2019</t>
  </si>
  <si>
    <t>15/QĐST-HNGĐ/25-01-2014 TAND XT</t>
  </si>
  <si>
    <t>CDNC: 114.000.000đ</t>
  </si>
  <si>
    <t>Phạt 11.025.000đ</t>
  </si>
  <si>
    <t>19/QĐ-THA 28/8/2019</t>
  </si>
  <si>
    <t>TP: 10.000.000đ</t>
  </si>
  <si>
    <t>25/7/2019</t>
  </si>
  <si>
    <t>Cao Thị Nguyệt</t>
  </si>
  <si>
    <t>Xóm 11, Xuân Thành</t>
  </si>
  <si>
    <t>147/HSPT/17-5-2019 TAND tỉnh Đồng Nai</t>
  </si>
  <si>
    <t>169/QĐ-THA 12/8/2019</t>
  </si>
  <si>
    <t>TP: 14.700.000đ</t>
  </si>
  <si>
    <t>20/QĐ-THA 28/8/2019</t>
  </si>
  <si>
    <t>Nguyễn Viết Bằng</t>
  </si>
  <si>
    <t>Xóm 8, Đội 19, Xuân Đài</t>
  </si>
  <si>
    <t>104/HSST/26-6-2018 TAND quận Hà Đông</t>
  </si>
  <si>
    <t>131/QĐ-THA 10/7/2019</t>
  </si>
  <si>
    <t>AP: 300.000đ, SQ: 3.500.000đ</t>
  </si>
  <si>
    <t>16/QĐ-THA 25/7/2019</t>
  </si>
  <si>
    <t>Vuũ Thanh Bình</t>
  </si>
  <si>
    <t>8/152 Phạm Ngũ Lão, Mỹ Xá, Nam Định</t>
  </si>
  <si>
    <t>36/2019/HSST 20/5/2019</t>
  </si>
  <si>
    <t>290/QĐ-CTHA 19/7/2019</t>
  </si>
  <si>
    <t>Truy thu: 11.930.000đ</t>
  </si>
  <si>
    <t>09/QĐ-CTHADS 18/9/2019</t>
  </si>
  <si>
    <t>Trần Văn Thượng</t>
  </si>
  <si>
    <t>Xóm 2, xã Hải Đường</t>
  </si>
  <si>
    <t>185/ 01,11,2018 TA Ba Đình - Hà Nội</t>
  </si>
  <si>
    <t>241/27,2,2019</t>
  </si>
  <si>
    <t>AÁn phí: 200; Truy thu: 1,500</t>
  </si>
  <si>
    <t>56/23,9,2019</t>
  </si>
  <si>
    <t>Nguyễn Trọng Hoàn</t>
  </si>
  <si>
    <t>TDP 20 Tlong</t>
  </si>
  <si>
    <t>159/HNST/ 22-8-2014 TAHH</t>
  </si>
  <si>
    <t>19/16-10-2014</t>
  </si>
  <si>
    <t>Án phí: 17.623</t>
  </si>
  <si>
    <t>59/25/9/2019</t>
  </si>
  <si>
    <t>TDP 7 Tlong</t>
  </si>
  <si>
    <t>16/27-2-2019 TAHH</t>
  </si>
  <si>
    <t>303/03/4/2019</t>
  </si>
  <si>
    <t>Án phí: 400</t>
  </si>
  <si>
    <t>58/25/9/2020</t>
  </si>
  <si>
    <t>Cty VTB Trường Giang</t>
  </si>
  <si>
    <t>Hải Xuân</t>
  </si>
  <si>
    <t>01/12-4-2019 TA Xuân Trường</t>
  </si>
  <si>
    <t>490B/05-8-2019</t>
  </si>
  <si>
    <t>53/18-9-2019</t>
  </si>
  <si>
    <t>Cty VTB Quang Đỉnh</t>
  </si>
  <si>
    <t>Yên Định</t>
  </si>
  <si>
    <t>Nộp trả: 1.427.791</t>
  </si>
  <si>
    <t>54/18-9-2019</t>
  </si>
  <si>
    <t>Phạm Văn Thuận</t>
  </si>
  <si>
    <t>Xóm 9, Hải Cường</t>
  </si>
  <si>
    <t>403/12.9.2013 của TA TPHCM</t>
  </si>
  <si>
    <t>137/4.12.2013</t>
  </si>
  <si>
    <t>Án phí 30963</t>
  </si>
  <si>
    <t>30/24.8.2015</t>
  </si>
  <si>
    <t>Tống Thị Hằng</t>
  </si>
  <si>
    <t>Xóm 1, Hải Nam</t>
  </si>
  <si>
    <t>176/20.9.2011 của TA Tối cao</t>
  </si>
  <si>
    <t>51/17.4.2012</t>
  </si>
  <si>
    <t>Tiền phạt : 14,693,000đ</t>
  </si>
  <si>
    <t>55/18.9.2019</t>
  </si>
  <si>
    <t>Công ty TNHH VTB Kiên Giang</t>
  </si>
  <si>
    <t>01/28.5.2019</t>
  </si>
  <si>
    <t>444/26.7.2019</t>
  </si>
  <si>
    <t>Án phí 129.249</t>
  </si>
  <si>
    <t>57/23.9.2019</t>
  </si>
  <si>
    <t>01/HSST
23/01/2019
TA Ninh Bình</t>
  </si>
  <si>
    <t>290/QĐ
09/9/2019</t>
  </si>
  <si>
    <t>23/QĐ
20/9/2019</t>
  </si>
  <si>
    <t xml:space="preserve">              TP 1.400.000</t>
  </si>
  <si>
    <t>AP DS: 2.613.656</t>
  </si>
  <si>
    <t>Án phí, tiền phạt:
 5.000.000đ</t>
  </si>
  <si>
    <t>Hoàn trả PVcombank
5.981.074.803đ</t>
  </si>
  <si>
    <t>Xóm 12, Xuân Hồng</t>
  </si>
  <si>
    <t>113/HSST/05/7/2018</t>
  </si>
  <si>
    <t>17/QĐ-THA 03/12/2018</t>
  </si>
  <si>
    <t>AP: 200.000đ</t>
  </si>
  <si>
    <t>04/QĐ-THA 17/12/2018</t>
  </si>
  <si>
    <t>Phạm Văn Minh</t>
  </si>
  <si>
    <t>Xóm 17, xã Xuân Hồng</t>
  </si>
  <si>
    <t>13/HSST/26-02-2008</t>
  </si>
  <si>
    <t>55/QĐ-THA 24/02/2012</t>
  </si>
  <si>
    <t>TP: 6.700.000đ</t>
  </si>
  <si>
    <t>09/QĐ-THA 13/7/2015</t>
  </si>
  <si>
    <t xml:space="preserve"> tich thu 750.000đ</t>
  </si>
  <si>
    <t xml:space="preserve"> phạt 40.000.000đ</t>
  </si>
  <si>
    <t xml:space="preserve"> phạt 5.000.000đ</t>
  </si>
  <si>
    <t>Trả bà Kim, ông Phương 05 chỉ vàng, 2.500.000đ. Tổng 17.500.000đ</t>
  </si>
  <si>
    <t xml:space="preserve">34/HSST 26/7/2017 </t>
  </si>
  <si>
    <t>14/QĐ-THA 11/10/2017</t>
  </si>
  <si>
    <t>AP: 375.000đ</t>
  </si>
  <si>
    <t>Truy thu 2 tấn gạo: 7.000.000đ</t>
  </si>
  <si>
    <t>AP: 500.000đ</t>
  </si>
  <si>
    <t xml:space="preserve"> phạt 5.100.000đ</t>
  </si>
  <si>
    <t>12/THA/10-10-2013</t>
  </si>
  <si>
    <t>phạt 5.000.000đ</t>
  </si>
  <si>
    <t xml:space="preserve"> phạt 7.000.000đ</t>
  </si>
  <si>
    <t>01/QĐ-THA 24/10/2017</t>
  </si>
  <si>
    <t>35/QĐ-THA 28/8/2017</t>
  </si>
  <si>
    <t>Phạm Công Minh</t>
  </si>
  <si>
    <t>Xóm 4, Nghĩa Xá, xã Xuân Ninh</t>
  </si>
  <si>
    <t>100/HNGĐ-ST/29/6/2017</t>
  </si>
  <si>
    <t>26/QĐ-THA 02/8/2018</t>
  </si>
  <si>
    <t>CDNC: 14.000.000đ</t>
  </si>
  <si>
    <t>41/QĐ-THA 16/8/2018</t>
  </si>
  <si>
    <t>Phan Trung Văn</t>
  </si>
  <si>
    <t>Xóm 11A, Xuân Vinh</t>
  </si>
  <si>
    <t>36/DSST/27/7/2015 TAND XT</t>
  </si>
  <si>
    <t>12/QĐ-THA 14/10/2015</t>
  </si>
  <si>
    <t>AP: 3.514.000đ</t>
  </si>
  <si>
    <t>39/QĐ-THA 28/8/2017</t>
  </si>
  <si>
    <t xml:space="preserve">
TP: 6.000.000</t>
  </si>
  <si>
    <t xml:space="preserve">
AP: 9.477.000
</t>
  </si>
  <si>
    <t xml:space="preserve">AP :400.000
Tich thu:10.000.000
</t>
  </si>
  <si>
    <t>AP: 50.000
Tich thu: 6.000.000</t>
  </si>
  <si>
    <t xml:space="preserve">
TP: 5.000.000</t>
  </si>
  <si>
    <t>Bùi Đức Long</t>
  </si>
  <si>
    <t>Tổ 1, TT Xuân Trường</t>
  </si>
  <si>
    <t>56/HSST/27/12/2017 TAND XT</t>
  </si>
  <si>
    <t>59/QĐ-THA 13/3/2018</t>
  </si>
  <si>
    <t>TP: 4.870.000đ</t>
  </si>
  <si>
    <t>21/QĐ-THA 25/4/2018</t>
  </si>
  <si>
    <t>105/2012/HSST 16/4/2012</t>
  </si>
  <si>
    <t>129/QĐ-THA 19/7/2012</t>
  </si>
  <si>
    <t>TT: 180.000.000đ</t>
  </si>
  <si>
    <t>109/THA/13-6-2017</t>
  </si>
  <si>
    <t xml:space="preserve"> phạt 3.200.000đ</t>
  </si>
  <si>
    <t>AP DSST 2.100.000đ</t>
  </si>
  <si>
    <t xml:space="preserve">  phạt 5.000.000đ</t>
  </si>
  <si>
    <t xml:space="preserve">Tiền phạt 9.100.000đ </t>
  </si>
  <si>
    <t>21/HSST 28/7/2016 TAND tỉnh Tuyên Quang</t>
  </si>
  <si>
    <t>129/QĐ-THA 12/7/2018</t>
  </si>
  <si>
    <t>137/QĐ-THA 02/8/2018</t>
  </si>
  <si>
    <t>140/QĐ-THA 02/8/2018</t>
  </si>
  <si>
    <t>96-3/1/2019</t>
  </si>
  <si>
    <t>Trần Văn Tráng</t>
  </si>
  <si>
    <t>Tổ 9, thị trấn Nam Giang</t>
  </si>
  <si>
    <t>11/HSST (23/4/2015)</t>
  </si>
  <si>
    <t>249(09/6/2015)</t>
  </si>
  <si>
    <t>AP + TP: 5.200</t>
  </si>
  <si>
    <t>03(31/8/2015)</t>
  </si>
  <si>
    <t>Phạm Văn Diên</t>
  </si>
  <si>
    <t>34/HSST (26/6/2015)</t>
  </si>
  <si>
    <t>323(12/8/2015)</t>
  </si>
  <si>
    <t>29(15/9/2015)</t>
  </si>
  <si>
    <t>TRần Văn Hiền</t>
  </si>
  <si>
    <t>AP: 4.516</t>
  </si>
  <si>
    <t>AP: 5.000</t>
  </si>
  <si>
    <t>AP: 7.050</t>
  </si>
  <si>
    <t>Đoàn Văn Bảy</t>
  </si>
  <si>
    <t>Thôn Ba.TT.Nam Giang</t>
  </si>
  <si>
    <t>AP+TP:5.550</t>
  </si>
  <si>
    <t>94(31/03/2016)</t>
  </si>
  <si>
    <t>42/HSST (24/07/2012)</t>
  </si>
  <si>
    <t>15(12/10/2012)</t>
  </si>
  <si>
    <t>120(06/04/2016)</t>
  </si>
  <si>
    <t>Đoàn Văn Thạo</t>
  </si>
  <si>
    <t>121(06/04/2016)</t>
  </si>
  <si>
    <t>Đoàn Xuân Trường</t>
  </si>
  <si>
    <t>TP: 2.500</t>
  </si>
  <si>
    <t>4c(23/2/2017)</t>
  </si>
  <si>
    <t>Đoàn Văn Cần</t>
  </si>
  <si>
    <t>115(06/04/2016)</t>
  </si>
  <si>
    <t>Tổ 8, TT.Nam Giang</t>
  </si>
  <si>
    <t>TP: 3.600</t>
  </si>
  <si>
    <t>4b(23/2/2017)</t>
  </si>
  <si>
    <t>Trần Văn Bính</t>
  </si>
  <si>
    <t>TP: 4.800</t>
  </si>
  <si>
    <t>4a(23/2/2017)</t>
  </si>
  <si>
    <t>Đoàn Văn Tuân</t>
  </si>
  <si>
    <t>TP: 19.800</t>
  </si>
  <si>
    <t>91(30/03/2016)</t>
  </si>
  <si>
    <t>Ap: 400</t>
  </si>
  <si>
    <t>34/HSST(26/06/2015)</t>
  </si>
  <si>
    <t>326(12/08/2015)</t>
  </si>
  <si>
    <t>222(26/08/2016)</t>
  </si>
  <si>
    <t>Nguyễn Tài Vĩnh</t>
  </si>
  <si>
    <t>Xóm 1, xã Nghĩa An</t>
  </si>
  <si>
    <t>26/HSST(28/04/2016)</t>
  </si>
  <si>
    <t>371(24/06/2016)</t>
  </si>
  <si>
    <t>252(20/09/2016)</t>
  </si>
  <si>
    <t>Nguyễn Văn Thạnh</t>
  </si>
  <si>
    <t>Tô 9, TT Nam Giang</t>
  </si>
  <si>
    <t>55(14/10/2015)</t>
  </si>
  <si>
    <t>35(04/8/2018)</t>
  </si>
  <si>
    <t>Lê Văn Nghị</t>
  </si>
  <si>
    <t>Đồng Phù, Nam Mỹ</t>
  </si>
  <si>
    <t>23/HSST(16/2/2017)</t>
  </si>
  <si>
    <t>01(05/10/2017)</t>
  </si>
  <si>
    <t>11(06/4/2018)</t>
  </si>
  <si>
    <t>Ap +Tp: 30.140</t>
  </si>
  <si>
    <t>AP 25.000</t>
  </si>
  <si>
    <t>Ap+TP: 30.050</t>
  </si>
  <si>
    <t>Đàm Minh Tuấn</t>
  </si>
  <si>
    <t>61 (14/10/2015)</t>
  </si>
  <si>
    <t>40 (28/8/2017)</t>
  </si>
  <si>
    <t>Đỗ Văn Ngơn</t>
  </si>
  <si>
    <t>Tổ 11</t>
  </si>
  <si>
    <t>35/HSST(17/8/2011)</t>
  </si>
  <si>
    <t>209(29/9/2011)</t>
  </si>
  <si>
    <t>41 (20/8/2018)</t>
  </si>
  <si>
    <t>AP + TP: 3.200</t>
  </si>
  <si>
    <t>AP: 525</t>
  </si>
  <si>
    <t>AP+TP+TT: 6.700</t>
  </si>
  <si>
    <t>Thôn 2, xã Đồng Sơn</t>
  </si>
  <si>
    <t>122/HSST(23/6/2012)</t>
  </si>
  <si>
    <t>80(23/11/2012)</t>
  </si>
  <si>
    <t>AP: 6.750</t>
  </si>
  <si>
    <t>113(05/04/2016)</t>
  </si>
  <si>
    <t>571/HSST(06/12/2011)</t>
  </si>
  <si>
    <t>143(29/05/2012)</t>
  </si>
  <si>
    <t>Tp: 1.700</t>
  </si>
  <si>
    <t>Ap + TT: 5.500</t>
  </si>
  <si>
    <t>Bùi Trung Kiên</t>
  </si>
  <si>
    <t>Thôn Quần Trà, xã Nam Thanh</t>
  </si>
  <si>
    <t>38/HSST(27/10/2009)</t>
  </si>
  <si>
    <t>62(25/12/2009)</t>
  </si>
  <si>
    <t>Tp: 4.960</t>
  </si>
  <si>
    <t>180(09/06/2016)</t>
  </si>
  <si>
    <t>Đoàn Văn Ngọc</t>
  </si>
  <si>
    <t>Thôn Biên Hòa, xã Nam Lợi</t>
  </si>
  <si>
    <t>102/HSST(29/08/2016)</t>
  </si>
  <si>
    <t>140(5/1/2017)</t>
  </si>
  <si>
    <t>30(12/7/2017)</t>
  </si>
  <si>
    <t>Đoàn Thị Lan</t>
  </si>
  <si>
    <t>Thôn Duyên Hưng, xã Nam Lợi</t>
  </si>
  <si>
    <t>02/HSST(16/01/2014)</t>
  </si>
  <si>
    <t>208(23/05/2014)</t>
  </si>
  <si>
    <t>206(24/06/2016)</t>
  </si>
  <si>
    <t>Ap +TP: 5.000</t>
  </si>
  <si>
    <t>Cao Văn Xuân</t>
  </si>
  <si>
    <t>22/HSST (17/6/2014)</t>
  </si>
  <si>
    <t>291 (12/8/2014)</t>
  </si>
  <si>
    <t>49 (23/3/2016)</t>
  </si>
  <si>
    <t>Phạm Văn Luân</t>
  </si>
  <si>
    <t>242 (26/8/2016)</t>
  </si>
  <si>
    <t>Nguyễn Văn Bảo</t>
  </si>
  <si>
    <t>243 (26/8/2016)</t>
  </si>
  <si>
    <t>AP+TP: 15.200</t>
  </si>
  <si>
    <t>Đoàn Văn Phong</t>
  </si>
  <si>
    <t>246 (26/8/2016)</t>
  </si>
  <si>
    <t>Phạm Văn Năm</t>
  </si>
  <si>
    <t>250 (26/8/2016)</t>
  </si>
  <si>
    <t>AP: 1.270</t>
  </si>
  <si>
    <t>AP: 5.200</t>
  </si>
  <si>
    <t>TP: 6.000</t>
  </si>
  <si>
    <t>Trả tiền: 400.000</t>
  </si>
  <si>
    <t>AP: 15.000</t>
  </si>
  <si>
    <t>TP: 6.690</t>
  </si>
  <si>
    <t>AP: 7.200</t>
  </si>
  <si>
    <t>AP+TT: 20.750</t>
  </si>
  <si>
    <t>AP: 713</t>
  </si>
  <si>
    <t>Trả tiền: 799.567</t>
  </si>
  <si>
    <t>AP: 44.739</t>
  </si>
  <si>
    <t>AP: 21.452</t>
  </si>
  <si>
    <t>Trả tiền: 130.000</t>
  </si>
  <si>
    <t>AP: 18.650</t>
  </si>
  <si>
    <t>TP: 13.200</t>
  </si>
  <si>
    <t>AP+TP: 3.050</t>
  </si>
  <si>
    <t>AP+TT: 5.450</t>
  </si>
  <si>
    <t>AP+TP: 5.090</t>
  </si>
  <si>
    <t>AP: 573</t>
  </si>
  <si>
    <t>Trả tiền: 105.000</t>
  </si>
  <si>
    <t>Xóm 11</t>
  </si>
  <si>
    <t>Xóm 7</t>
  </si>
  <si>
    <t>Đồng Quỹ</t>
  </si>
  <si>
    <t>Cấp dưỡng: 1.000/ tháng</t>
  </si>
  <si>
    <t>TP: 3.070</t>
  </si>
  <si>
    <t>AP: 11.424</t>
  </si>
  <si>
    <t>AP : 550</t>
  </si>
  <si>
    <t>15/4/2019</t>
  </si>
  <si>
    <t>Hậu phú, xã Hồng Quang</t>
  </si>
  <si>
    <t>225/hsst/27/12/2013</t>
  </si>
  <si>
    <t>157(25/3/2014)</t>
  </si>
  <si>
    <t>TP : 5000</t>
  </si>
  <si>
    <t>30/1/2019</t>
  </si>
  <si>
    <t>AP+TP : 3.300</t>
  </si>
  <si>
    <t>AP : 300</t>
  </si>
  <si>
    <t>Trả nợ : 165.000</t>
  </si>
  <si>
    <t>Nam Thanh</t>
  </si>
  <si>
    <t>4/HSST(10/8/2017</t>
  </si>
  <si>
    <t>32|(26/10/2017)</t>
  </si>
  <si>
    <t>31/10/2018</t>
  </si>
  <si>
    <t>TP+AP : 5030</t>
  </si>
  <si>
    <t>47HSST(30/8/2017)</t>
  </si>
  <si>
    <t>22(16/10/2017)</t>
  </si>
  <si>
    <t>19/10/2018</t>
  </si>
  <si>
    <t>1a(19/10/2018)</t>
  </si>
  <si>
    <t>Vũ Văn ĐẠi</t>
  </si>
  <si>
    <t>Đoàn Văn Hạnh</t>
  </si>
  <si>
    <t>Xóm 17,xã nghĩa an</t>
  </si>
  <si>
    <t>86/HSST(28/11/2017)</t>
  </si>
  <si>
    <t>168|("19/1/2018)</t>
  </si>
  <si>
    <t>AP : 7.150</t>
  </si>
  <si>
    <t>02(6/12/2018)</t>
  </si>
  <si>
    <t>19/11/2018</t>
  </si>
  <si>
    <t>25/HSST(29/5/2017</t>
  </si>
  <si>
    <t>347(14/7/2017</t>
  </si>
  <si>
    <t>AP : 3.130</t>
  </si>
  <si>
    <t>22/5/2019</t>
  </si>
  <si>
    <t>174</t>
  </si>
  <si>
    <t>22/1/2019</t>
  </si>
  <si>
    <t>20/8/2018</t>
  </si>
  <si>
    <t>24/8/2018</t>
  </si>
  <si>
    <t>20/8/2019</t>
  </si>
  <si>
    <t>25(21/8/2019)</t>
  </si>
  <si>
    <t>15/8/2019</t>
  </si>
  <si>
    <t xml:space="preserve">281 đường Thái Bình, P. Lộc Hạ </t>
  </si>
  <si>
    <t xml:space="preserve">Trần Quang Soạn </t>
  </si>
  <si>
    <t xml:space="preserve">Số 7 Thanh Bình, tổ 9, P. Lộc Hạ </t>
  </si>
  <si>
    <t xml:space="preserve">CT CP xây lắp dầu khí 2
</t>
  </si>
  <si>
    <t xml:space="preserve">Nguyễn Văn Đức
</t>
  </si>
  <si>
    <t xml:space="preserve">22/70 Trần Bích San, P. Trần Quang Khải </t>
  </si>
  <si>
    <t xml:space="preserve">109 3 tầng số 17 Trần Huy Liệu, P. Năng Tĩnh </t>
  </si>
  <si>
    <t xml:space="preserve"> Cao Bá Thanh </t>
  </si>
  <si>
    <t xml:space="preserve">4/35 Trần Quang Khải, P. Năng Tĩnh </t>
  </si>
  <si>
    <t xml:space="preserve">Hoàng Anh Sơn </t>
  </si>
  <si>
    <t>Hoàng Văn Sương</t>
  </si>
  <si>
    <t xml:space="preserve">14 Thành Nam, P. Trần Tế Xương </t>
  </si>
  <si>
    <t>thônPhù Long- xã Nam Phong- NĐ</t>
  </si>
  <si>
    <t xml:space="preserve">Phạm Văn Nam </t>
  </si>
  <si>
    <t xml:space="preserve">4/196 Hàng Tiện, P. Quang Trung </t>
  </si>
  <si>
    <t xml:space="preserve">Trần Dương Duy Minh </t>
  </si>
  <si>
    <t>46C Hoàng Hoa Thám, P. Ngô Quyền</t>
  </si>
  <si>
    <t xml:space="preserve">Phạm Văn Vinh </t>
  </si>
  <si>
    <t xml:space="preserve">264 Vũ Trọng Phụng, P. Thống Nhất </t>
  </si>
  <si>
    <t xml:space="preserve">Nguyễn Văn Trường </t>
  </si>
  <si>
    <t xml:space="preserve">23/14 Nguyễn Trãi, P. Vị Hoàng </t>
  </si>
  <si>
    <t xml:space="preserve">Đinh Đức Hoà </t>
  </si>
  <si>
    <t xml:space="preserve">166 Vĩnh Trường, P. Lộc Vượng </t>
  </si>
  <si>
    <t xml:space="preserve">Vũ Anh Minh </t>
  </si>
  <si>
    <t xml:space="preserve">24/36 Văn Cao, P. Năng Tĩnh </t>
  </si>
  <si>
    <t xml:space="preserve">Bùi Văn Minh </t>
  </si>
  <si>
    <t xml:space="preserve">6/49/166 Điện Biên, P. Cửa Bắc </t>
  </si>
  <si>
    <t xml:space="preserve">Trịnh Xuân Tiến
</t>
  </si>
  <si>
    <t xml:space="preserve">11/74 Điện Biên, P. Cửa Bắc </t>
  </si>
  <si>
    <t xml:space="preserve">282 Nam Trần Đăng Ninh, P. Cửa Bắc </t>
  </si>
  <si>
    <t>Tổ 25 Cầu Đông, P. Lộc Vượng</t>
  </si>
  <si>
    <t>Số 01 đường Đồng Tiến, cụm công nghiệp An xá, xã Mỹ Xá, thành phố Nam Định, tỉnh Nam Định</t>
  </si>
  <si>
    <t>phường Hạ Long, thành phố Nam Định, tỉnh Nam Định</t>
  </si>
  <si>
    <t>Địch Lễ B, xã Nam Vân, thành phố Nam Định, tỉnh Nam Định</t>
  </si>
  <si>
    <t>ngõ 62  Trần Đăng Ninh, phường Cửa Bắc, thành phố Nam Định, tỉnh Nam Định</t>
  </si>
  <si>
    <t>238 phố Mới Ga, phường Trường Thi, thành phố Nam Định, tỉnh Nam Định</t>
  </si>
  <si>
    <t>Xóm 2, xã Nam Vân, thành phố Nam Định, tỉnh Nam Định</t>
  </si>
  <si>
    <t>3A/3 tầng số 7 Phan Bội Châu, phường Trần Đăng Ninh, thành phố Nam Định, tỉnh Nam Định</t>
  </si>
  <si>
    <t>A3 P2/29 Phan Bội Châu A, phường Trần Đăng Ninh, thành phố Nam Định, tỉnh Nam Định</t>
  </si>
  <si>
    <t>16/190 Lương Thế Vinh, phường Trần Đăng Ninh, thành phố Nam Định, tỉnh Nam Định</t>
  </si>
  <si>
    <t>4/73 Nguyễn Hiền, phường Trần Đăng Ninh, thành phố Nam Định</t>
  </si>
  <si>
    <t>Vân Trung, xã Nam Vân, thành phố Nam Định, tỉnh Nam Định</t>
  </si>
  <si>
    <t>xã Nam Vân, thành phố Nam Định, tỉnh Nam Định</t>
  </si>
  <si>
    <t>4c khu 3 tầng số 2 đường Phan Bội Châu, phường Trần Đăng Ninh, thành phố Nam Định, tỉnh Nam Định</t>
  </si>
  <si>
    <t xml:space="preserve"> Số 15c 3 tầng số 4 Phan Bội Châu, phường Trần Đăng Ninh, thành phố Nam Định, tỉnh Nam Định</t>
  </si>
  <si>
    <t>2/28/1 Lương Thế Vinh, phường Trần Đăng Ninh, thành phố Nam Định, tỉnh Nam Định</t>
  </si>
  <si>
    <t>Số 6c Ba tầng số 2 Phan Bội Châu, phường Trần Đăng Ninh, thành phố Nam Định, tỉnh Nam Định</t>
  </si>
  <si>
    <t xml:space="preserve">13A3 tầng số 6 Phan Bội Châu A, phường Trần Đăng Ninh, thành phố Nam Định, tỉnh Nam Định
</t>
  </si>
  <si>
    <t>Xóm 3 Vân Cát, xã Nam Vân, thành phố Nam Định, tỉnh Nam Định</t>
  </si>
  <si>
    <t>79 Nguyễn Hiền, phường Trần Đăng Ninh, thành phố Nam Định, tỉnh Nam Định</t>
  </si>
  <si>
    <t>phường Trần Đăng Ninh, thành phố Nam Định, tỉnh Nam Định</t>
  </si>
  <si>
    <t>Phường Trần Đăng Ninh, TP. Nam Định</t>
  </si>
  <si>
    <t xml:space="preserve"> 5C 5 tầng số 6 Trần Đăng Ninh, phường Trần Đăng Ninh, thành phố Nam Định, tỉnh Nam Định</t>
  </si>
  <si>
    <t>67/38 Trần Đăng Ninh, phường Trần Đăng Ninh, thành phố Nam Định, tỉnh Nam Định</t>
  </si>
  <si>
    <t>Số 2 ngõ 22 Phan Bội Châu A, phường Trần Đăng Ninh, thành phố Nam Định, tỉnh Nam Định</t>
  </si>
  <si>
    <t xml:space="preserve"> Số 26 tổ 14 khu Thủy Cơ, phường Cửa Nam, thành phố Nam Định, tỉnh Nam Định
Vũ Thị Thanh Tâm; Số 26 tổ 14 khu Thủy Cơ, phường Cửa Nam, thành phố Nam Định, tỉnh Nam Định
</t>
  </si>
  <si>
    <t xml:space="preserve">Số 10A khu 3 tầng số 4 đường Phan Bội Châu, phường Trần Đăng Ninh, thành phố Nam Định, tỉnh Nam Định
</t>
  </si>
  <si>
    <t xml:space="preserve"> xã Lộc An, thành phố Nam Định, tỉnh Nam Định
</t>
  </si>
  <si>
    <t xml:space="preserve">; 16A 2 tầng số 2 Trần Huy Liệu, phường Trần Đăng Ninh, thành phố Nam Định, tỉnh Nam Định
Hoàng Tuấn Anh; Số 9 Nguyễn Hiền, phường Trần Đăng Ninh, thành phố Nam Định, tỉnh Nam Định
</t>
  </si>
  <si>
    <t xml:space="preserve">2E/115 Trần Đăng Ninh, phường Trần Đăng Ninh, thành phố Nam Định, tỉnh Nam Định
</t>
  </si>
  <si>
    <t xml:space="preserve"> Số 5A Phan Bội Châu, phường Trần Đăng Ninh, thành phố Nam Định, tỉnh Nam Định
</t>
  </si>
  <si>
    <t xml:space="preserve">Khu tập thể 8A4 tầng 1 Phan Bội Châu, phường Trần Đăng Ninh, thành phố Nam Định, tỉnh Nam Định
</t>
  </si>
  <si>
    <t xml:space="preserve"> 8/53 Nguyễn Hiền, phường Trần Đăng Ninh, thành phố Nam Định, tỉnh Nam Định
</t>
  </si>
  <si>
    <t xml:space="preserve">43/20 Phan Bội Châu, phường Trần Đăng Ninh, thành phố Nam Định, tỉnh Nam Định
</t>
  </si>
  <si>
    <t xml:space="preserve">4/13/119 Trần Đăng Ninh, phường Trần Đăng Ninh, thành phố Nam Định, tỉnh Nam Định
</t>
  </si>
  <si>
    <t xml:space="preserve">2/14/66 Trần Đăng Ninh, phường Trần Đăng Ninh, thành phố Nam Định, tỉnh Nam Định
</t>
  </si>
  <si>
    <t xml:space="preserve">29/5/159 đường Trần Đăng Ninh, phường Trần Đăng Ninh, thành phố Nam Định, tỉnh Nam Định
</t>
  </si>
  <si>
    <t xml:space="preserve">Trần Ngọc Hiển; Số 4/73 Nguyễn Hiền, phường Trần Đăng Ninh, thành phố Nam Định, tỉnh Nam Định
</t>
  </si>
  <si>
    <t xml:space="preserve">Mai Trọng Anh; Thôn Vụ Bản, xã Lộc An, thành phố Nam Định, tỉnh Nam Định
</t>
  </si>
  <si>
    <t xml:space="preserve">Nguyễn Thị Hòa; phường Trần Đăng Ninh, thành phố Nam Định, tỉnh Nam Định
</t>
  </si>
  <si>
    <t xml:space="preserve"> 9a  2 tầng số 3 Trần Huy Liệu, phường Trần Đăng Ninh, thành phố Nam Định, tỉnh Nam Định
</t>
  </si>
  <si>
    <t xml:space="preserve">Nguyễn Đình Quyết; Thôn Địch Lễ, xã Nam Vân, thành phố Nam Định, tỉnh Nam Định
</t>
  </si>
  <si>
    <t xml:space="preserve">phường Trần Đăng Ninh, thành phố Nam Định, tỉnh Nam Định
</t>
  </si>
  <si>
    <t xml:space="preserve">Trần Thị Hiệp; Thôn Phú Ốc, xã Lộc Hòa, thành phố Nam Định, tỉnh Nam Định
</t>
  </si>
  <si>
    <t xml:space="preserve">Xóm 5 Phú Ốc, Lộc Hòa, xã Lộc Hòa, thành phố Nam Định, tỉnh Nam Định
</t>
  </si>
  <si>
    <t xml:space="preserve">Dương Công Thọ; Thôn Địch Lễ A, xã Nam Vân, thành phố Nam Định, tỉnh Nam Định
</t>
  </si>
  <si>
    <t xml:space="preserve">Số 4/1/38 Phan Bội Châu, phường Trần Đăng Ninh, thành phố Nam Định, tỉnh Nam Định
</t>
  </si>
  <si>
    <t xml:space="preserve">Đỗ Tuấn Anh; 10/52 Trần Huy Liệu, phường Trần Đăng Ninh, thành phố Nam Định, tỉnh Nam Định
</t>
  </si>
  <si>
    <t xml:space="preserve">792 Vũ Hữu Lợi, xã Nam Vân, thành phố Nam Định, tỉnh Nam Định
</t>
  </si>
  <si>
    <t xml:space="preserve">40 khu tập thể ga, phường Trần Đăng Ninh, thành phố Nam Định, tỉnh Nam Định
</t>
  </si>
  <si>
    <t xml:space="preserve">13A 3 tầng số 4 Phan Bội Châu, phường Trần Đăng Ninh, thành phố Nam Định, tỉnh Nam Định
</t>
  </si>
  <si>
    <t xml:space="preserve">20/12/70đường Trần Đăng Ninh, phường Trần Đăng Ninh, thành phố Nam Định, tỉnh Nam Định
</t>
  </si>
  <si>
    <t xml:space="preserve">7A khu 3 tầng số 5 đường Phan Bội Châu, phường Trần Đăng Ninh, thành phố Nam Định, tỉnh Nam Định
</t>
  </si>
  <si>
    <t xml:space="preserve">A2 F3 tập thể mẫu giáo ga, phường Trần Đăng Ninh, thành phố Nam Định, tỉnh Nam Định
</t>
  </si>
  <si>
    <t xml:space="preserve">1c 3 tầng số 2, phường Trần Đăng Ninh, thành phố Nam Định, tỉnh Nam Định
</t>
  </si>
  <si>
    <t xml:space="preserve"> 13A 3 tầng số 4 Phan Bội Châu, phường Trần Đăng Ninh, thành phố Nam Định, tỉnh Nam Định
</t>
  </si>
  <si>
    <t xml:space="preserve">49/1 Lương Thế Vinh, phường Trần Đăng Ninh, thành phố Nam Định, tỉnh Nam Định
</t>
  </si>
  <si>
    <t xml:space="preserve"> 1/70 Trần Đăng Ninh, phường Trần Đăng Ninh, thành phố Nam Định, tỉnh Nam Định
</t>
  </si>
  <si>
    <t xml:space="preserve"> 3c 3 tầng số 5 Phan Bội Châu, phường Trần Đăng Ninh, thành phố Nam Định, tỉnh Nam Định
</t>
  </si>
  <si>
    <t xml:space="preserve"> 14A 4 tầng số 1 Phan Bội Châu, phường Trần Đăng Ninh, thành phố Nam Định, tỉnh Nam Định
</t>
  </si>
  <si>
    <t xml:space="preserve">14/13/38 Phan Bội Châu, phường Trần Đăng Ninh, thành phố Nam Định, tỉnh Nam Định
</t>
  </si>
  <si>
    <t xml:space="preserve">Số 27 Lương Thế Vinh, phường Trần Đăng Ninh, thành phố Nam Định, tỉnh Nam Định
</t>
  </si>
  <si>
    <t xml:space="preserve">17/38 Phan Bội Châu, phường Trần Đăng Ninh, thành phố Nam Định, tỉnh Nam Định
</t>
  </si>
  <si>
    <t xml:space="preserve">9A 5 tầng số 6 Trần Đăng Ninh, phường Trần Đăng Ninh, thành phố Nam Định, tỉnh Nam Định
</t>
  </si>
  <si>
    <t xml:space="preserve">10/41/1 Lương Thế Vinh, phường Trần Đăng Ninh, thành phố Nam Định, tỉnh Nam Định
</t>
  </si>
  <si>
    <t xml:space="preserve">2A Trần Đăng Ninh, phường Trần Đăng Ninh, thành phố Nam Định, tỉnh Nam Định
</t>
  </si>
  <si>
    <t xml:space="preserve">87/56 Trần Bích San, phường Trần Quang Khải, thành phố Nam Định, tỉnh Nam Định
</t>
  </si>
  <si>
    <t xml:space="preserve">Thôn Vân Cát, xã Nam Vân, thành phố Nam Định, tỉnh Nam Định
</t>
  </si>
  <si>
    <t xml:space="preserve">; 117/22/119 Trần Đăng Ninh, phường Trần Đăng Ninh, thành phố Nam Định, tỉnh Nam Định
</t>
  </si>
  <si>
    <t xml:space="preserve">Thôn Địch Lễ, xã Nam Vân, thành phố Nam Định, tỉnh Nam Định
</t>
  </si>
  <si>
    <t xml:space="preserve">134/38 Phan Bội Châu, phường Trần Đăng Ninh, thành phố Nam Định, tỉnh Nam Định
</t>
  </si>
  <si>
    <t xml:space="preserve">Xóm Vân Lợi, xã Nam Vân, thành phố Nam Định, tỉnh Nam Định
</t>
  </si>
  <si>
    <t xml:space="preserve">Số 1c khu 3 tầng số 2 đường Phan Bội Châu, phường Trần Đăng Ninh, thành phố Nam Định, tỉnh Nam Định
</t>
  </si>
  <si>
    <t xml:space="preserve">Xóm 2, xã Nam Vân, thành phố Nam Định, tỉnh Nam Định
</t>
  </si>
  <si>
    <t xml:space="preserve">Số 380/82 Trần Đăng Ninh, phường Trần Đăng Ninh, thành phố Nam Định, tỉnh Nam Định
</t>
  </si>
  <si>
    <t xml:space="preserve">41 Phan Bội Châu, phường Trần Đăng Ninh, thành phố Nam Định, tỉnh Nam Định
</t>
  </si>
  <si>
    <t xml:space="preserve">14b 3 tầng số 5 Phan Bội Châu, phường Trần Đăng Ninh, thành phố Nam Định, tỉnh Nam Định
</t>
  </si>
  <si>
    <t xml:space="preserve">9b/82 Bắc Trần Đăng Ninh, phường Trần Đăng Ninh, thành phố Nam Định, tỉnh Nam Định
</t>
  </si>
  <si>
    <t xml:space="preserve">2c 3 tầng số 3, phường Trần Đăng Ninh, thành phố Nam Định, tỉnh Nam Định
</t>
  </si>
  <si>
    <t xml:space="preserve"> 1b khu 5 tầng số 2, phường Trần Đăng Ninh, thành phố Nam Định, tỉnh Nam Định
</t>
  </si>
  <si>
    <t xml:space="preserve">3b 5 tầng số 6, phường Trần Đăng Ninh, thành phố Nam Định, tỉnh Nam Định
</t>
  </si>
  <si>
    <t xml:space="preserve">p2 b12 quân khu b, phường Trần Đăng Ninh, thành phố Nam Định, tỉnh Nam Định
</t>
  </si>
  <si>
    <t xml:space="preserve">Công ty TNHH Bánh Kẹo Thanh Lan </t>
  </si>
  <si>
    <t>Phường Lộc Hòa, Tp Nam ĐỊnh</t>
  </si>
  <si>
    <t xml:space="preserve">Trâần Viết Trường </t>
  </si>
  <si>
    <t>4/148 Tô Hiến Thành, P. Mỹ Xá</t>
  </si>
  <si>
    <t>Trần Hữu Đức</t>
  </si>
  <si>
    <t>745 Trần Huy Liệu, Mỹ Xá</t>
  </si>
  <si>
    <t>Công ty TNHH PNJ</t>
  </si>
  <si>
    <t>Xóm Bến, Mỹ Xá</t>
  </si>
  <si>
    <t xml:space="preserve">Tràn Thế Tĩnh </t>
  </si>
  <si>
    <t>72 Giải Phóng, Trường Thi</t>
  </si>
  <si>
    <t xml:space="preserve">Vũ Thế Đạt
Dương Mai Hương </t>
  </si>
  <si>
    <t xml:space="preserve">22 Bắc Ninh, P. Trần Hưng Đạo </t>
  </si>
  <si>
    <t>36/DSPT
17/08/2018
TA tỉnh NĐ</t>
  </si>
  <si>
    <t>91/HSST
29/03/2012
TA TPNĐ</t>
  </si>
  <si>
    <t>142/HSST
10/05/2019
TA TPNĐ</t>
  </si>
  <si>
    <t>39/HSST
14/03/2018
TA Quận 1, TPHCM</t>
  </si>
  <si>
    <t>41/HSSt
29/08/2018
Ta tỉnh Lâm Đồng</t>
  </si>
  <si>
    <t xml:space="preserve">46/HSST
20/09/2018
TA huyện Nam Trực </t>
  </si>
  <si>
    <t>30/HSST
23/01/2017
TA Quận 1 - TPHCM</t>
  </si>
  <si>
    <t>32/HSST
25/01/2019
TA Quận Thủ Đức - TPHCM</t>
  </si>
  <si>
    <t>15/HSST
14.3.2019</t>
  </si>
  <si>
    <t xml:space="preserve">233/HSST
12/12/2018
TA Quận Hà Đông </t>
  </si>
  <si>
    <t>58/HSPT
26/06/2019
TA tỉnh NĐ</t>
  </si>
  <si>
    <t xml:space="preserve">08/HSST
26/02/2019
TA huyện Nam Trực </t>
  </si>
  <si>
    <t>123/HSST
25/04/2019
TA TPNĐ</t>
  </si>
  <si>
    <t xml:space="preserve">372/HNST
31/10/2017
TA TP Biên Hoà </t>
  </si>
  <si>
    <t>30/HSPT
14/03/2019
TA tỉnh NĐ</t>
  </si>
  <si>
    <t xml:space="preserve">16/HNST
07/09/2018
TA TP Ninh Bình 
</t>
  </si>
  <si>
    <t>342/HSST
28/12/2018
TA TPNĐ</t>
  </si>
  <si>
    <t>293HSST
26/10/2018
TA TPNĐ</t>
  </si>
  <si>
    <t>25/KDTMPT
18/12/2014
TA tỉnh NĐ</t>
  </si>
  <si>
    <t xml:space="preserve">110/HSPT
12/03/2019
TA cấp cao </t>
  </si>
  <si>
    <t xml:space="preserve">10/LĐST
21/08/2014
TA huyện Kiến Xương </t>
  </si>
  <si>
    <t>825/HSPT
25/12/2013
TA cấp cao tại HN</t>
  </si>
  <si>
    <t>21/DSST
16/10/2018
TA TPNĐ</t>
  </si>
  <si>
    <t>04
19/10/2018</t>
  </si>
  <si>
    <t>373
16/07/2012</t>
  </si>
  <si>
    <t>377
09/07/2019</t>
  </si>
  <si>
    <t>02
04/10/2018</t>
  </si>
  <si>
    <t>425
13/08/2019</t>
  </si>
  <si>
    <t>444
27/08/2019</t>
  </si>
  <si>
    <t>225/
14/03/2019</t>
  </si>
  <si>
    <t>365
24/06/2019</t>
  </si>
  <si>
    <t>443
22/08/2019</t>
  </si>
  <si>
    <t>305
8.5.2019</t>
  </si>
  <si>
    <t>413
26/07/2019</t>
  </si>
  <si>
    <t>366
09/07/2019</t>
  </si>
  <si>
    <t>358
13/06/2019</t>
  </si>
  <si>
    <t>344
07/06/2019</t>
  </si>
  <si>
    <t>191
02/02/2018</t>
  </si>
  <si>
    <t>233
03/04/2019</t>
  </si>
  <si>
    <t>234
03/04/2019</t>
  </si>
  <si>
    <t>61
13/11/2018</t>
  </si>
  <si>
    <t>186
19/02/2019</t>
  </si>
  <si>
    <t>110
07/12/2018</t>
  </si>
  <si>
    <t>09
23/11/2015</t>
  </si>
  <si>
    <t>446
04/09/2019</t>
  </si>
  <si>
    <t>239
03/04/2019</t>
  </si>
  <si>
    <t>02
08/02/2018</t>
  </si>
  <si>
    <t>479
13/09/2019</t>
  </si>
  <si>
    <t>11
05/12/2018</t>
  </si>
  <si>
    <t>73
25/09/2019</t>
  </si>
  <si>
    <t>74
25/09/2019</t>
  </si>
  <si>
    <t>75
25/09/2019</t>
  </si>
  <si>
    <t>76
25/09/2019</t>
  </si>
  <si>
    <t>16
035/2019</t>
  </si>
  <si>
    <t>63
10/09/2019</t>
  </si>
  <si>
    <t>64
11/09/2019</t>
  </si>
  <si>
    <t>51
12/07/2019</t>
  </si>
  <si>
    <t>52
12/07/2019</t>
  </si>
  <si>
    <t>03
12.12.2019</t>
  </si>
  <si>
    <t>62
30/08/2019</t>
  </si>
  <si>
    <t>24
15.5.2019</t>
  </si>
  <si>
    <t>65
23/09/2019</t>
  </si>
  <si>
    <t>55
29/07/2019</t>
  </si>
  <si>
    <t>49
25/06/2019</t>
  </si>
  <si>
    <t>50
25/06/2019</t>
  </si>
  <si>
    <t>41
11/06/2019</t>
  </si>
  <si>
    <t>42
11/06/2019</t>
  </si>
  <si>
    <t>44
11/06/2019</t>
  </si>
  <si>
    <t>45
11/06/2019</t>
  </si>
  <si>
    <t>46
11/06/2019</t>
  </si>
  <si>
    <t>48
11/06/2019</t>
  </si>
  <si>
    <t>59
29/08/2019</t>
  </si>
  <si>
    <t>68
25/09/2019</t>
  </si>
  <si>
    <t>70
25/09/2019</t>
  </si>
  <si>
    <t>71
25/09/2019</t>
  </si>
  <si>
    <t>72
25/09/2019</t>
  </si>
  <si>
    <t>56
27/08/2019</t>
  </si>
  <si>
    <t>X8a, Hải Phong</t>
  </si>
  <si>
    <t>418/HSPT-26.6.2018</t>
  </si>
  <si>
    <t>41/04.6.2019</t>
  </si>
  <si>
    <t>Bồi thường 77.420</t>
  </si>
  <si>
    <t>01/24-10-2019</t>
  </si>
  <si>
    <t>Án phí 148.413</t>
  </si>
  <si>
    <t>Nộp trả: 888.230</t>
  </si>
  <si>
    <t>01/QĐ
29/10/2019</t>
  </si>
  <si>
    <t>Xã Trực Thuận</t>
  </si>
  <si>
    <t>70   04/4/2019</t>
  </si>
  <si>
    <t>375   09/9/2019</t>
  </si>
  <si>
    <t>Truy nộp sung NS+ Án Phí HSST: 1.700.000</t>
  </si>
  <si>
    <t>01     01/10/2019</t>
  </si>
  <si>
    <t>Vũ Thị Mừng</t>
  </si>
  <si>
    <t>570    23/8/2018</t>
  </si>
  <si>
    <t>03   01/10/2019</t>
  </si>
  <si>
    <t>AP DSST: 54.746.045</t>
  </si>
  <si>
    <t>02    18/10/2019</t>
  </si>
  <si>
    <t>18/7/2018</t>
  </si>
  <si>
    <t>Phạm Văn Thường</t>
  </si>
  <si>
    <t>Đại Lại, Vĩnh Hào, Vụ Bản, NĐ</t>
  </si>
  <si>
    <t>349/HSST
08/11/2017
TAND Q. Hoàng Mai</t>
  </si>
  <si>
    <t>193
12/3/2018</t>
  </si>
  <si>
    <t>Án phí:200
Truy thu:1.200</t>
  </si>
  <si>
    <t>22/8/2019</t>
  </si>
  <si>
    <t>14
22/8/2019</t>
  </si>
  <si>
    <t>Án phí: 14.900</t>
  </si>
  <si>
    <t>Nguyễn Văn Châu</t>
  </si>
  <si>
    <t>Quả Linh, Thành Lợi, Vụ Bản, NĐ</t>
  </si>
  <si>
    <t>25/HSST
06/9/2018
TAND Vụ Bản</t>
  </si>
  <si>
    <t>56
19/11/2018</t>
  </si>
  <si>
    <t>Án phí: 735</t>
  </si>
  <si>
    <t>12
09/8/2019</t>
  </si>
  <si>
    <t>Nguyễn Như Long</t>
  </si>
  <si>
    <t>32/HSST
14/5/2019
TAND tình NĐ</t>
  </si>
  <si>
    <t>234
22/7/2019</t>
  </si>
  <si>
    <t>Truy thu: 5.000</t>
  </si>
  <si>
    <t>24/10/2019</t>
  </si>
  <si>
    <t>01
25/10/2019</t>
  </si>
  <si>
    <t>Phạm Tiến Mạnh</t>
  </si>
  <si>
    <t>12 Hoàng Ngân , Phan Đình Phùng, tp Nam Định</t>
  </si>
  <si>
    <t>39/HSST 23/5/2019 55/HSPT 04/9/2019</t>
  </si>
  <si>
    <t>47/QĐ-CTHADS 11/11/2019</t>
  </si>
  <si>
    <t xml:space="preserve"> APH: 790.000đ Truy thu SQNN: 21.000.000đ </t>
  </si>
  <si>
    <t>02/QĐ-CTHADS 03/12/2019</t>
  </si>
  <si>
    <t>Đinh Văn Dũng</t>
  </si>
  <si>
    <t>187/HSST
05/6/2015</t>
  </si>
  <si>
    <t>25/QĐTHA
17/10/2019</t>
  </si>
  <si>
    <t>AÁn phí: 750</t>
  </si>
  <si>
    <t>16/9/2019</t>
  </si>
  <si>
    <t>20/9/2019</t>
  </si>
  <si>
    <t>Án phí, truy thu 408.935</t>
  </si>
  <si>
    <t>Lê Văn Kiên</t>
  </si>
  <si>
    <t>76/HS/11.9.2019</t>
  </si>
  <si>
    <t>150/07.11.2019</t>
  </si>
  <si>
    <t>Án phí HS+ DS 500</t>
  </si>
  <si>
    <t xml:space="preserve">Phạt SQNN còn lại: 36.000
</t>
  </si>
  <si>
    <t>Truy thu SQNN: 1.000</t>
  </si>
  <si>
    <t>Đặng Thị Tâm</t>
  </si>
  <si>
    <t>Xóm Hòa Lạc Tây, xã Nghĩa Hùng</t>
  </si>
  <si>
    <t>154/HNGĐ-ST
04/9/2019
TA N. Hưng</t>
  </si>
  <si>
    <t>48
22/10/2019</t>
  </si>
  <si>
    <t>Án phí CDNC: 300.000</t>
  </si>
  <si>
    <t>03/QĐ
04/11/2019</t>
  </si>
  <si>
    <t>16/QĐ
09/4/2018</t>
  </si>
  <si>
    <t>01/QĐ
24/10/2017</t>
  </si>
  <si>
    <t>Đồng Văn Chuẩn(Chú)</t>
  </si>
  <si>
    <t>Phạt: 20.000</t>
  </si>
  <si>
    <t>thôn Ba Hạ, xã Hoàng Nam</t>
  </si>
  <si>
    <t>52/HSST
03/10/2019
TA Nghĩa Hưng</t>
  </si>
  <si>
    <t>55/QĐ
11/11/2019</t>
  </si>
  <si>
    <t>APHSST: 200.000
APDSST: 6.450.000</t>
  </si>
  <si>
    <t>04/QĐ
22/11/2017</t>
  </si>
  <si>
    <t>22       30/10/2014</t>
  </si>
  <si>
    <t>02     01/10/2019</t>
  </si>
  <si>
    <t>trả nợ 27.000.000 đồng</t>
  </si>
  <si>
    <t>Nguyễn Văn Nguyên</t>
  </si>
  <si>
    <t>38       19/01/2017</t>
  </si>
  <si>
    <t>353       12/8/2019</t>
  </si>
  <si>
    <t>tịch thu 166.445.143</t>
  </si>
  <si>
    <t>04   11/11/2019</t>
  </si>
  <si>
    <t>Trân Thị Thu Sinh</t>
  </si>
  <si>
    <t>16/168 Phù Long, phường Trần Tế Xương</t>
  </si>
  <si>
    <t>Đầu Tuấn Anh</t>
  </si>
  <si>
    <t>28/65 Phù Long, phường Trần Tế Xương</t>
  </si>
  <si>
    <t>Phạm Anh Dũng</t>
  </si>
  <si>
    <t>Số 20 đường Minh Khai, phường Nguyễn Du</t>
  </si>
  <si>
    <t>Quách Thị Thu Hà</t>
  </si>
  <si>
    <t>41/HSST
29/11/2019</t>
  </si>
  <si>
    <t>256/HSST
19/9/2019</t>
  </si>
  <si>
    <t>220/HSST
09/8/2019</t>
  </si>
  <si>
    <t>189
19/2/2019</t>
  </si>
  <si>
    <t>85
08/11/2019</t>
  </si>
  <si>
    <t>15
08/10/2019</t>
  </si>
  <si>
    <t>39
08/10/2019</t>
  </si>
  <si>
    <t>03
28/11/2019</t>
  </si>
  <si>
    <t>04
28/11/2019</t>
  </si>
  <si>
    <t>01
29/10/2019</t>
  </si>
  <si>
    <t>02
29/10/2019</t>
  </si>
  <si>
    <t>28/11/2019</t>
  </si>
  <si>
    <t>23/10/2019</t>
  </si>
  <si>
    <t>Vũ Thị Thủy</t>
  </si>
  <si>
    <t>Số 34 tổ 11 khu Đông An, Năng Tĩnh, tp Nam Định</t>
  </si>
  <si>
    <t>54/HSST 22/6/2018</t>
  </si>
  <si>
    <t>165/QĐ-CTHADS 23/01/2019</t>
  </si>
  <si>
    <t>Án phí 3.275.000đ</t>
  </si>
  <si>
    <t>Hương</t>
  </si>
  <si>
    <t>54/HSST 22/6/2019</t>
  </si>
  <si>
    <t>164/QĐ-CTHADS 23/01/2020</t>
  </si>
  <si>
    <t>An phí 32.860.000đ</t>
  </si>
  <si>
    <t>Trần Văn Tuấn</t>
  </si>
  <si>
    <t>Phùng Văn Tỉnh</t>
  </si>
  <si>
    <t>25/2019/HSST
24/5/2019 54/2019/HSPT
13/8/2019</t>
  </si>
  <si>
    <t>117/QĐTHA
25/12/2019</t>
  </si>
  <si>
    <t>Án phí HSST: 200
ÁN phí DSST: 514</t>
  </si>
  <si>
    <t>14/01/2020</t>
  </si>
  <si>
    <t>06/QĐTHA
16/01/2020</t>
  </si>
  <si>
    <t>07/QĐTHA
25/12/2019</t>
  </si>
  <si>
    <t>Bồi thường cho ông Nguyễn Hữu Chinh st:10.281</t>
  </si>
  <si>
    <t>07/QĐTHA
16/01/2020</t>
  </si>
  <si>
    <t>Đội 11, xã Nghĩa Thành</t>
  </si>
  <si>
    <t>55/HSST
10/10/2019
TA Nghĩa Hưng</t>
  </si>
  <si>
    <t>69/QĐ
29/11/2019</t>
  </si>
  <si>
    <t>08/QĐ
23/12/2019</t>
  </si>
  <si>
    <t>109/HSST
30/5/2019
TA Quận Hoàn Kiếm</t>
  </si>
  <si>
    <t>66
18/11/2019</t>
  </si>
  <si>
    <t xml:space="preserve">05/QĐ
02/12/2019
</t>
  </si>
  <si>
    <t>Trương Văn Lương</t>
  </si>
  <si>
    <t>Đội 9, Xã Nghĩa Hùng</t>
  </si>
  <si>
    <t>62/HSST
22/11/2019
TA N. Hưng</t>
  </si>
  <si>
    <t>124
10/01/2020</t>
  </si>
  <si>
    <t>Án phí HSST: 200.000</t>
  </si>
  <si>
    <t>11/QĐ
21/01/2020</t>
  </si>
  <si>
    <t>Bùi Văn Hồ</t>
  </si>
  <si>
    <t>68/QĐ
20/11/2019</t>
  </si>
  <si>
    <t>07/QĐ
06/12/2019</t>
  </si>
  <si>
    <t>Bùi Ngọc Trực</t>
  </si>
  <si>
    <t>67/QĐ
20/11/2019</t>
  </si>
  <si>
    <t>06/QĐ
06/12/2019</t>
  </si>
  <si>
    <t>Trần Thị Bích</t>
  </si>
  <si>
    <t>xã Việt Hùng</t>
  </si>
  <si>
    <t>102     15/11/2016</t>
  </si>
  <si>
    <t>71   08/11/2019</t>
  </si>
  <si>
    <t>cấp dưỡng nuôi con: 1.500.000 đồng</t>
  </si>
  <si>
    <t>05   25/12/2019</t>
  </si>
  <si>
    <t>xã Trực Tuấn</t>
  </si>
  <si>
    <t>128        03/9/2019</t>
  </si>
  <si>
    <t>187      13/01/2020</t>
  </si>
  <si>
    <t>cấp dưỡng nuôi con chung 1.500.000 đồng tháng</t>
  </si>
  <si>
    <t>187        13/01/2020</t>
  </si>
  <si>
    <t>Bùi Văn Thuận</t>
  </si>
  <si>
    <t>551/HSPT
27/9/2018
TAND cấp cao tại TP. HCM</t>
  </si>
  <si>
    <t>63
07/11/2019</t>
  </si>
  <si>
    <t>Án phí: 12.400</t>
  </si>
  <si>
    <t>20/12/2019</t>
  </si>
  <si>
    <t>02
24/12/2019</t>
  </si>
  <si>
    <t>01
07/11/2019</t>
  </si>
  <si>
    <t>Bồi thường: 239.990</t>
  </si>
  <si>
    <t>03
24/12/2019</t>
  </si>
  <si>
    <t>Vinh</t>
  </si>
  <si>
    <t xml:space="preserve">Vinh </t>
  </si>
  <si>
    <t>Trần Quốc Phòng</t>
  </si>
  <si>
    <t>443 đường Thái Bình, P.Lộc Hạ, TP.Nam Định</t>
  </si>
  <si>
    <t>31/HSST
24/07/2019</t>
  </si>
  <si>
    <t>42
21/10/2019</t>
  </si>
  <si>
    <t>Diệp</t>
  </si>
  <si>
    <t xml:space="preserve">Diệp </t>
  </si>
  <si>
    <t>Ngọc Anh</t>
  </si>
  <si>
    <t xml:space="preserve">N.Anh </t>
  </si>
  <si>
    <t>Nguyễn Ngọc Tân</t>
  </si>
  <si>
    <t>19/680 Giải phóng, phường Văn Miếu, TP.Nam Định</t>
  </si>
  <si>
    <t>273/HSST
4/10/2019</t>
  </si>
  <si>
    <t>106
12/12/2019</t>
  </si>
  <si>
    <t>15/01/2020</t>
  </si>
  <si>
    <t>09
17/01/2020</t>
  </si>
  <si>
    <t>D12P5, KTT Văn Miếu, TP.Nam Định</t>
  </si>
  <si>
    <t>213/HSST
31/7/2019</t>
  </si>
  <si>
    <t>472
10/9/2019</t>
  </si>
  <si>
    <t>10
17/01/2020</t>
  </si>
  <si>
    <t>Nhung</t>
  </si>
  <si>
    <t xml:space="preserve">Nhung </t>
  </si>
  <si>
    <t>Thắng</t>
  </si>
  <si>
    <t>Trần Ngọc Dinh</t>
  </si>
  <si>
    <t>Số 244 đường Vũ Hữu Lợi, phường Cửa Nam, TP.Nam Định</t>
  </si>
  <si>
    <t>01/HSST
07/01/2015</t>
  </si>
  <si>
    <t>05
13/12/2019</t>
  </si>
  <si>
    <t>13/01/2020</t>
  </si>
  <si>
    <t>06
15/01/2020</t>
  </si>
  <si>
    <t xml:space="preserve">Thanh </t>
  </si>
  <si>
    <t xml:space="preserve">Mười </t>
  </si>
  <si>
    <t xml:space="preserve">mười </t>
  </si>
  <si>
    <t>Hoàng Tuấn Linh</t>
  </si>
  <si>
    <t>6/111 đường Lương Thế Vinh, TP.Nam Định</t>
  </si>
  <si>
    <t>91/HSST
16/03/2017</t>
  </si>
  <si>
    <t>96/CCTHADS
13/11/2019</t>
  </si>
  <si>
    <t>07
15/01/2020</t>
  </si>
  <si>
    <t>Mười</t>
  </si>
  <si>
    <t>Tổ 24 phường Lộc Vượng, TP.Nam Định</t>
  </si>
  <si>
    <t>10/HSST
17/03/2014</t>
  </si>
  <si>
    <t>480
13/9/2019</t>
  </si>
  <si>
    <t>08
15/01/2020</t>
  </si>
  <si>
    <t xml:space="preserve">Việt </t>
  </si>
  <si>
    <t>Sứng</t>
  </si>
  <si>
    <t>lan</t>
  </si>
  <si>
    <t xml:space="preserve">Lan </t>
  </si>
  <si>
    <t>Nguyễn Thị Phương</t>
  </si>
  <si>
    <t>14/57 trần huy liệu, văn miếu, nam định</t>
  </si>
  <si>
    <t>87/2019/HSST 07/11/2019</t>
  </si>
  <si>
    <t>96/QĐ-CTHADS 08/01/2020</t>
  </si>
  <si>
    <t>phát SQNN: 10.085.000</t>
  </si>
  <si>
    <t>Đỗ Văn Thanh, Nguyễn Thị Lan</t>
  </si>
  <si>
    <t>Hải Chính</t>
  </si>
  <si>
    <t>62/27.8.2019</t>
  </si>
  <si>
    <t>105/7.11.2019</t>
  </si>
  <si>
    <t>Án phí 15.806</t>
  </si>
  <si>
    <t>29/11/2019</t>
  </si>
  <si>
    <t>06/3.12.2019</t>
  </si>
  <si>
    <t>64/6.12.2019</t>
  </si>
  <si>
    <t>Thanh toan 312.367</t>
  </si>
  <si>
    <t>13/12/2019</t>
  </si>
  <si>
    <t>`09/17.2.2020</t>
  </si>
  <si>
    <t>Phạm Thị Nụ</t>
  </si>
  <si>
    <t>199/13.12.2019</t>
  </si>
  <si>
    <t>318/13.11.2019</t>
  </si>
  <si>
    <t>07/07.01.2020</t>
  </si>
  <si>
    <t>BT:59.727</t>
  </si>
  <si>
    <t>10/QĐ
10/01/2020</t>
  </si>
  <si>
    <t>Đội 6, xã Nghĩa Thắng</t>
  </si>
  <si>
    <t>509/HSST
19/12/2019
TA TP Hà Nội</t>
  </si>
  <si>
    <t>Truy nộp: 42.000.000</t>
  </si>
  <si>
    <t>Truy nộp: 72.000.000</t>
  </si>
  <si>
    <t>Xóm 3, Nghĩa Phú</t>
  </si>
  <si>
    <t>77/HNGĐ
02/8/2016
TA N.Hưng</t>
  </si>
  <si>
    <t>02/QĐ
03/10/2016</t>
  </si>
  <si>
    <t>APCDNC: 200.000</t>
  </si>
  <si>
    <t>1a/QĐ
25/10/2016</t>
  </si>
  <si>
    <t>Ngô Quang Tuyến</t>
  </si>
  <si>
    <t>xã Truực Thuận</t>
  </si>
  <si>
    <t>42   24/7/2015</t>
  </si>
  <si>
    <t>252    25/7/2016</t>
  </si>
  <si>
    <t>APHS+ DS + Trả nợ: 409.627.700 đồng</t>
  </si>
  <si>
    <t>Nguyễn Minh Hoàng</t>
  </si>
  <si>
    <t>DĐịnh Trạch, Liên Bảo, Vụ Bản</t>
  </si>
  <si>
    <t>37/2019/HSST
15/10/2019 TAND huyện Vụ Bản</t>
  </si>
  <si>
    <t>06
09/01/2020</t>
  </si>
  <si>
    <t>Tiền bồi thường: 96.175</t>
  </si>
  <si>
    <t>26/02/2020</t>
  </si>
  <si>
    <t>06
27/02/2020</t>
  </si>
  <si>
    <t>An Thứ- Hợp Hưng 
Vụ Bản</t>
  </si>
  <si>
    <t>150/2019/HSPT
10/10/2019 TAND tỉnh Thái Nguyên</t>
  </si>
  <si>
    <t>AP: 200
Phạt: 12.000
truy thu: 5.000</t>
  </si>
  <si>
    <t>14/02/2020</t>
  </si>
  <si>
    <t>04
14/02/2020</t>
  </si>
  <si>
    <t>15/7/2019</t>
  </si>
  <si>
    <t>29/7/2019</t>
  </si>
  <si>
    <t>14/8/2019</t>
  </si>
  <si>
    <t>23/9/2019</t>
  </si>
  <si>
    <t>17/8/2019</t>
  </si>
  <si>
    <t>19/8/2019</t>
  </si>
  <si>
    <t>16/7/2019</t>
  </si>
  <si>
    <t>14/9/2019</t>
  </si>
  <si>
    <t>13/9/2019</t>
  </si>
  <si>
    <t>24/9/2019</t>
  </si>
  <si>
    <t>25/9/2019</t>
  </si>
  <si>
    <t>21/9/2019</t>
  </si>
  <si>
    <t>23/3/2019</t>
  </si>
  <si>
    <t>18/4/2019</t>
  </si>
  <si>
    <t>24/4/2019</t>
  </si>
  <si>
    <t>18/9/2019</t>
  </si>
  <si>
    <t>24/12/2019</t>
  </si>
  <si>
    <t>27/3/2019</t>
  </si>
  <si>
    <t>20/7/2019</t>
  </si>
  <si>
    <t>Phường Lộc Hạ, TP.Nam Định</t>
  </si>
  <si>
    <t>01//8/2019</t>
  </si>
  <si>
    <t>20/3/2019</t>
  </si>
  <si>
    <t>30/8/2019</t>
  </si>
  <si>
    <t>13/5/2019</t>
  </si>
  <si>
    <t>30/5/2019</t>
  </si>
  <si>
    <t>20/5/2019</t>
  </si>
  <si>
    <t>19/10/2019</t>
  </si>
  <si>
    <t>16/5/2019</t>
  </si>
  <si>
    <t>28/3/2019</t>
  </si>
  <si>
    <t>30/3/2019</t>
  </si>
  <si>
    <t>26/1/2019</t>
  </si>
  <si>
    <t>Trần Thanh Hải</t>
  </si>
  <si>
    <t>53/208 đường Thái Bình, phường Trần Tế Xương, TP.Nam Định</t>
  </si>
  <si>
    <t>161/HSST
04/5/2018
762/HSPT
23/11/2018</t>
  </si>
  <si>
    <t>04
04/12/2019</t>
  </si>
  <si>
    <t>19/02/2020</t>
  </si>
  <si>
    <t>11
20/02/2020</t>
  </si>
  <si>
    <t>14/5/2019</t>
  </si>
  <si>
    <t>25/8/2019</t>
  </si>
  <si>
    <t>25/6/2019</t>
  </si>
  <si>
    <t>10/12/201916/8/2019</t>
  </si>
  <si>
    <t>26/12/2019</t>
  </si>
  <si>
    <t>27/9/2019</t>
  </si>
  <si>
    <t>28/2/2019</t>
  </si>
  <si>
    <t>30/7/2019</t>
  </si>
  <si>
    <t>26/6/2019</t>
  </si>
  <si>
    <t>15/10/2019</t>
  </si>
  <si>
    <t>14/11/2019</t>
  </si>
  <si>
    <t>18/10/2019</t>
  </si>
  <si>
    <t>22/7/2019</t>
  </si>
  <si>
    <t>19/12/2019</t>
  </si>
  <si>
    <t>22/11/2019</t>
  </si>
  <si>
    <t>24/6/2019</t>
  </si>
  <si>
    <t>16/4/2019</t>
  </si>
  <si>
    <t>26/3/2019</t>
  </si>
  <si>
    <t>21/1/2019</t>
  </si>
  <si>
    <t>22/3/2019</t>
  </si>
  <si>
    <t>13/3/2019</t>
  </si>
  <si>
    <t>15/12/2019</t>
  </si>
  <si>
    <t>29/01/2019</t>
  </si>
  <si>
    <t>14/4/2019</t>
  </si>
  <si>
    <t>29/8/2019</t>
  </si>
  <si>
    <t>23/09/2019</t>
  </si>
  <si>
    <t>24/09/2019</t>
  </si>
  <si>
    <t>25/09/2019</t>
  </si>
  <si>
    <t>26/06/2019</t>
  </si>
  <si>
    <t>17/10/2019</t>
  </si>
  <si>
    <t>13/08/2019</t>
  </si>
  <si>
    <t>18/09/2019</t>
  </si>
  <si>
    <t>19/08/2019</t>
  </si>
  <si>
    <t>28/05/2019</t>
  </si>
  <si>
    <t>14/08/2019</t>
  </si>
  <si>
    <t>18/07/2019</t>
  </si>
  <si>
    <t>28/06/2019</t>
  </si>
  <si>
    <t>30/10/2019</t>
  </si>
  <si>
    <t>20/09/2019</t>
  </si>
  <si>
    <t>24/07/2019</t>
  </si>
  <si>
    <t>19/03/2019</t>
  </si>
  <si>
    <t>20/05/2019</t>
  </si>
  <si>
    <t>14/02/2019</t>
  </si>
  <si>
    <t>25/11/2019</t>
  </si>
  <si>
    <t>14/03/2019</t>
  </si>
  <si>
    <t>29/08/2019</t>
  </si>
  <si>
    <t>30/07/2019</t>
  </si>
  <si>
    <t>28/02/2019</t>
  </si>
  <si>
    <t>25/10/2019</t>
  </si>
  <si>
    <t>26/09/2019</t>
  </si>
  <si>
    <t>19/09/2019</t>
  </si>
  <si>
    <t>21/09/2019</t>
  </si>
  <si>
    <t>31-06-2019</t>
  </si>
  <si>
    <t>Bùi Thị Thu Hiền</t>
  </si>
  <si>
    <t>31 Cửa trường, Ngô quyền, tp Nam Định</t>
  </si>
  <si>
    <t>20/2019/HSST 19/3/2019</t>
  </si>
  <si>
    <t>Aán phí dân sự 106.710.000</t>
  </si>
  <si>
    <t>05/QĐ-CTHADS 16/3/2020</t>
  </si>
  <si>
    <t>107/QĐ-CTHADS 09/01/2020</t>
  </si>
  <si>
    <t>10/QĐ-CTHADS 24/02/2020</t>
  </si>
  <si>
    <t>Trả lai cho chị Vũ Thị Bích Thủy: 181.000.000đ</t>
  </si>
  <si>
    <t>06/QĐ-CTHADS 16/3/2020</t>
  </si>
  <si>
    <t>Bùi Thị Mai</t>
  </si>
  <si>
    <t>9/62 đường Thái bình, Trần Tế Xương, tp nam Định</t>
  </si>
  <si>
    <t>28/HSST ngày 22/4/2019 827/HSPT 24/12/2019</t>
  </si>
  <si>
    <t>111/QĐ-CTHADS 24/02/2020</t>
  </si>
  <si>
    <t>AP: 400.000
Phạt 50.000.000đ</t>
  </si>
  <si>
    <t>02/QĐ 19-02-2019</t>
  </si>
  <si>
    <t>03/ QĐ 20-02-2020</t>
  </si>
  <si>
    <t>04/QĐ-CTHADS 20/02/2020</t>
  </si>
  <si>
    <t>07/QĐ-CTHADS 24/4/2020</t>
  </si>
  <si>
    <t>Cao Văn Thanh và 
Nguyễn Thị Minh</t>
  </si>
  <si>
    <t>TDP Lâm Khang
TT Quất Lâm</t>
  </si>
  <si>
    <t>01/KDTMDS
19/7/2017</t>
  </si>
  <si>
    <t>43/QĐTHA
14/11/2019</t>
  </si>
  <si>
    <t>09/QĐTHA
27/02/2020</t>
  </si>
  <si>
    <t>Lưu Công Tiên</t>
  </si>
  <si>
    <t>Xóm 15- xã Giao Yến</t>
  </si>
  <si>
    <t>126/HSPT
30/8/2019</t>
  </si>
  <si>
    <t xml:space="preserve">161/QĐ-THA
18/02/2020 </t>
  </si>
  <si>
    <t>11/QĐTHA
06/3/2020</t>
  </si>
  <si>
    <t>Vũ Văn Bình</t>
  </si>
  <si>
    <t>Xóm Thành Thắng
xã Giao Châu</t>
  </si>
  <si>
    <t>138/2019/HSST
04/9/2019</t>
  </si>
  <si>
    <t>164/QĐ-THA
18/2/2020</t>
  </si>
  <si>
    <t>12/QĐTHA
11/3/2020</t>
  </si>
  <si>
    <t>168/QĐ-THA
18/2/2020</t>
  </si>
  <si>
    <t>13/QĐTHA
11/3/2020</t>
  </si>
  <si>
    <t>Phạm Văn Tỳ</t>
  </si>
  <si>
    <t>166/QĐ-THA
18/2/2020</t>
  </si>
  <si>
    <t>14/QĐTHA
11/3/2020</t>
  </si>
  <si>
    <t>Xóm Tây Sơn
xã Giao Châu</t>
  </si>
  <si>
    <t>163/QĐ-THA
18/2/2020</t>
  </si>
  <si>
    <t>15/QĐTHA
11/3/2020</t>
  </si>
  <si>
    <t>Mai Văn Phương</t>
  </si>
  <si>
    <t>Xóm Đông Sơn
xã Giao Châu</t>
  </si>
  <si>
    <t>167/QĐ-THA
18/2/2020</t>
  </si>
  <si>
    <t>16/QĐTHA
11/3/2020</t>
  </si>
  <si>
    <t>Nguyễn Thị Phượng</t>
  </si>
  <si>
    <t>TDP 4B, TT Ngô Đồng</t>
  </si>
  <si>
    <t>376/HSPT
28/6/2019</t>
  </si>
  <si>
    <t>44/QĐ-THA
14/11/2019</t>
  </si>
  <si>
    <t>Truy thu: 50,00</t>
  </si>
  <si>
    <t>24/4/2020</t>
  </si>
  <si>
    <t>20/QĐTHA
24/4/2020</t>
  </si>
  <si>
    <t>Cty CPXD Thịnh Hải</t>
  </si>
  <si>
    <t>04/KDTM-ST
19/11/2019</t>
  </si>
  <si>
    <t>133/QĐ-THA
17/01/2020</t>
  </si>
  <si>
    <t>APKDTM: 24.924</t>
  </si>
  <si>
    <t>18/QĐTHA
31/3/2020</t>
  </si>
  <si>
    <t>Bùi Quang Huy</t>
  </si>
  <si>
    <t>TDP 5A, TT Ngô Đồng</t>
  </si>
  <si>
    <t>828/HSPT
24/2/2019</t>
  </si>
  <si>
    <t>10/QĐTHA
24/02/2020</t>
  </si>
  <si>
    <t>Bồi thường 450.000</t>
  </si>
  <si>
    <t>19/QĐTHA
31/3/2020</t>
  </si>
  <si>
    <t>Trả nợ: 326,530</t>
  </si>
  <si>
    <t>26/27,4,2020</t>
  </si>
  <si>
    <t>Trả nợ: 21,000</t>
  </si>
  <si>
    <t>23/27,4,2020</t>
  </si>
  <si>
    <t>Trả nợ: 566,568</t>
  </si>
  <si>
    <t>24/27,4,2020</t>
  </si>
  <si>
    <t>Trả nợ: 64,000</t>
  </si>
  <si>
    <t>22/27,4,2020</t>
  </si>
  <si>
    <t>Trả nợ: 37,079</t>
  </si>
  <si>
    <t>25/27,4,2020</t>
  </si>
  <si>
    <t>39/20,5,2019</t>
  </si>
  <si>
    <t>Trả nợ: 670,995</t>
  </si>
  <si>
    <t>20/27,4,2020</t>
  </si>
  <si>
    <t>Trả nợ: 30000</t>
  </si>
  <si>
    <t>18/27,4,2020</t>
  </si>
  <si>
    <t>Trả nợ: 383,302</t>
  </si>
  <si>
    <t>19/27,4,2020</t>
  </si>
  <si>
    <t>Trả nợ: 79,509</t>
  </si>
  <si>
    <t>21/27,4,2020</t>
  </si>
  <si>
    <t>Trả nợ: 7,000</t>
  </si>
  <si>
    <t>15/27,4,2020</t>
  </si>
  <si>
    <t>Trả nợ: 53000</t>
  </si>
  <si>
    <t>16/27,4,2020</t>
  </si>
  <si>
    <t>Trả nợ: 260356</t>
  </si>
  <si>
    <t>17/27,4,2020</t>
  </si>
  <si>
    <t>33/14,6,2019 TA H Hậu</t>
  </si>
  <si>
    <t>13/11,10,2019</t>
  </si>
  <si>
    <t>Trả nợ: 108,482</t>
  </si>
  <si>
    <t>29/27,4,2020</t>
  </si>
  <si>
    <t>05/23,1,2019 TA H Hậu</t>
  </si>
  <si>
    <t>25/28,10,2019</t>
  </si>
  <si>
    <t>27/27,4,2020</t>
  </si>
  <si>
    <t>85/27,9,2019 TA H Hậu</t>
  </si>
  <si>
    <t>24/25,10,2019</t>
  </si>
  <si>
    <t>Trả nợ: 159,106</t>
  </si>
  <si>
    <t>28/27,4,2020</t>
  </si>
  <si>
    <t>82/19,9,2019 TA H Hậu</t>
  </si>
  <si>
    <t>73/20,12,2019</t>
  </si>
  <si>
    <t>Trả nợ: 350,205</t>
  </si>
  <si>
    <t>30/27,4,2020</t>
  </si>
  <si>
    <t>32/14,6,2019 TA H Hậu</t>
  </si>
  <si>
    <t>20/21,10,2019</t>
  </si>
  <si>
    <t>Trả nợ: 3,073,645</t>
  </si>
  <si>
    <t>31/27,4,2020</t>
  </si>
  <si>
    <t>Phạm Thị T Ngoan</t>
  </si>
  <si>
    <t>42/12,7,2019 TA H Hậu</t>
  </si>
  <si>
    <t>85/6,1,2020</t>
  </si>
  <si>
    <t>Trả nợ: 264,250</t>
  </si>
  <si>
    <t>13/27/4/2020</t>
  </si>
  <si>
    <t>50/31,7,2019 TA H Hậu</t>
  </si>
  <si>
    <t>29/8,11,2019</t>
  </si>
  <si>
    <t>Trả nợ: 159,212</t>
  </si>
  <si>
    <t>11/27,4,2020</t>
  </si>
  <si>
    <t>44/15,7,2019 TA H Hậu</t>
  </si>
  <si>
    <t>08/07,10,2019</t>
  </si>
  <si>
    <t>Trả nợ: 234,422</t>
  </si>
  <si>
    <t>12/27,4,2020</t>
  </si>
  <si>
    <t>45/22,7,2019 TA H Hậu</t>
  </si>
  <si>
    <t>02/07,10,2019</t>
  </si>
  <si>
    <t>Trả nợ: 879,084</t>
  </si>
  <si>
    <t>14/27,4,2020</t>
  </si>
  <si>
    <t>Hải Phương</t>
  </si>
  <si>
    <t>103/5.11.2019</t>
  </si>
  <si>
    <t>232/26.12.2019</t>
  </si>
  <si>
    <t>Án phí: 18,389</t>
  </si>
  <si>
    <t>Đặng Văn Thiện</t>
  </si>
  <si>
    <t>44/20.8.2019</t>
  </si>
  <si>
    <t>44/14.10.2019</t>
  </si>
  <si>
    <t>Tiền phạt 7,000</t>
  </si>
  <si>
    <t>27/4/2020</t>
  </si>
  <si>
    <t>32/28.4.2020</t>
  </si>
  <si>
    <t>Trần Căn Chính</t>
  </si>
  <si>
    <t>Xã Đồng Sơn</t>
  </si>
  <si>
    <t>318(16/7/2014)</t>
  </si>
  <si>
    <t>141(4/1/2019)</t>
  </si>
  <si>
    <t>17/1/2020</t>
  </si>
  <si>
    <t>04(17/1/2020)</t>
  </si>
  <si>
    <t>Lương THị Vân</t>
  </si>
  <si>
    <t>xã Tân Thịnh</t>
  </si>
  <si>
    <t>06(18/5/2018)</t>
  </si>
  <si>
    <t>354(5/7/2019)</t>
  </si>
  <si>
    <t>13/1/2020</t>
  </si>
  <si>
    <t>03(15/1/2020)</t>
  </si>
  <si>
    <t>Bùi Ngọc Huyến</t>
  </si>
  <si>
    <t>Xã Nam Lợi</t>
  </si>
  <si>
    <t>10(7/3/2017)</t>
  </si>
  <si>
    <t>300(27/5/2019)</t>
  </si>
  <si>
    <t>17/3/2020</t>
  </si>
  <si>
    <t>01(20/3/2020)</t>
  </si>
  <si>
    <t>Triệu Quang Vinh, Vũ Văn Thế</t>
  </si>
  <si>
    <t>38(27/11/2018</t>
  </si>
  <si>
    <t>98(27/11/2018)</t>
  </si>
  <si>
    <t>01(11/12/2020)</t>
  </si>
  <si>
    <t>Nguyễn Văn Biên</t>
  </si>
  <si>
    <t>66(12/11/2019)</t>
  </si>
  <si>
    <t>126(12/12/2019)</t>
  </si>
  <si>
    <t>31/12/2019</t>
  </si>
  <si>
    <t>02(31/12/2019)</t>
  </si>
  <si>
    <t>Nguyễn THị HẰng</t>
  </si>
  <si>
    <t>Hồng quang</t>
  </si>
  <si>
    <t>43(24/4/2019)</t>
  </si>
  <si>
    <t>42(11/10/2019)</t>
  </si>
  <si>
    <t>05(8/2/2020)</t>
  </si>
  <si>
    <t>Nguyễn Văn Dương</t>
  </si>
  <si>
    <t>69(20/11/2019)</t>
  </si>
  <si>
    <t>154(14/1/2020)</t>
  </si>
  <si>
    <t>06(8/2/2020)</t>
  </si>
  <si>
    <t>điền xá</t>
  </si>
  <si>
    <t>482(21/9/2018)</t>
  </si>
  <si>
    <t>78(15/11/2018)</t>
  </si>
  <si>
    <t>18/3/2020</t>
  </si>
  <si>
    <t>07(19/3/2020)</t>
  </si>
  <si>
    <t>04      09/01/2018</t>
  </si>
  <si>
    <t>248    23/3/2020</t>
  </si>
  <si>
    <t>Bồi thường cho NH TMCP Sài Gòn- HN chi nhánh Hàm Long: 30.409.445.598 đồng</t>
  </si>
  <si>
    <t>08       16/4/2020</t>
  </si>
  <si>
    <t>Công ty TNHH vận tải Đại Sơn</t>
  </si>
  <si>
    <t>04    03/9/2015</t>
  </si>
  <si>
    <t>07     06/4/2020</t>
  </si>
  <si>
    <t>trả nợ ngân hàng TMCP VN Thịnh Vượng số tiền 117.105.600 đồng + LX</t>
  </si>
  <si>
    <t>07    06/4/2020</t>
  </si>
  <si>
    <t>212
10/4/2020</t>
  </si>
  <si>
    <t>Xóm Nam Hùng, xã Nam Phong, TP.Nam Định</t>
  </si>
  <si>
    <t>21/HSPT
25/11/2019 của TAND tỉnh Ninh Bình</t>
  </si>
  <si>
    <t>208
19/3/2020</t>
  </si>
  <si>
    <t>16/4/2020</t>
  </si>
  <si>
    <t>15
16/4/2020</t>
  </si>
  <si>
    <t>Số 33, Thành Nam, Phường Trần Tế Xương, TP.Nam Định</t>
  </si>
  <si>
    <t>16/HSST
15/01/2020</t>
  </si>
  <si>
    <t>202
12/3/2020</t>
  </si>
  <si>
    <t>21/4/2020</t>
  </si>
  <si>
    <t>16
21/4/2020</t>
  </si>
  <si>
    <t>Nguyễn Thị Hương</t>
  </si>
  <si>
    <t>Tổ 1, Đò Quan, Nam Phong</t>
  </si>
  <si>
    <t>16/HSST
17/4/2016</t>
  </si>
  <si>
    <t>448
14/6/2016</t>
  </si>
  <si>
    <t>22
24/4/2020</t>
  </si>
  <si>
    <t>Hoàng Văn Kiên</t>
  </si>
  <si>
    <t>12/83 Trần Tế Xương</t>
  </si>
  <si>
    <t>37/HSST
29/7/2011 của TAND huyện Vũ Thư</t>
  </si>
  <si>
    <t>55
08/10/2012</t>
  </si>
  <si>
    <t>25
27/4/2020</t>
  </si>
  <si>
    <t>Chu Viết Dũng</t>
  </si>
  <si>
    <t>3/25 Hàng Tiện, P.Quang Trung</t>
  </si>
  <si>
    <t>485/HNGĐ
05/9/2019</t>
  </si>
  <si>
    <t>37
18/10/2019</t>
  </si>
  <si>
    <t>12
0/3/2020</t>
  </si>
  <si>
    <t>111
30/9/2019</t>
  </si>
  <si>
    <t>99
19/11/2019</t>
  </si>
  <si>
    <t>13
05/3/2020</t>
  </si>
  <si>
    <t>06
18/12/2019</t>
  </si>
  <si>
    <t>14
05/3/2020</t>
  </si>
  <si>
    <t>Trần Tuấn Anh</t>
  </si>
  <si>
    <t>Số 195 Quang Trung, P. Quang Trực, NĐ</t>
  </si>
  <si>
    <t>117
17/5/2019</t>
  </si>
  <si>
    <t>211
10/4/2020</t>
  </si>
  <si>
    <t>20
24/4/2020</t>
  </si>
  <si>
    <t>Số 03, đường Nguyễn Thiện Thuật, P. Phan Đình Phùng</t>
  </si>
  <si>
    <t>230/HSST
26/8/2019</t>
  </si>
  <si>
    <t>18
08/10/2019</t>
  </si>
  <si>
    <t>21
24/4/2020</t>
  </si>
  <si>
    <t>Lê Đình Thanh</t>
  </si>
  <si>
    <t>Số nhà 31, Hàng Sắt, Nguyễn Du</t>
  </si>
  <si>
    <t>11/HSST
11/02/2020
TAND TP Thái Bình</t>
  </si>
  <si>
    <t>26
27/4/2020</t>
  </si>
  <si>
    <t>Cao Minh Cường</t>
  </si>
  <si>
    <t>4b/58 Mạc Thị Bưởi, phường Vị Hoàng Tp.Nam Định</t>
  </si>
  <si>
    <t>13/HSST
23/01/2018</t>
  </si>
  <si>
    <t>196
13/3/2018</t>
  </si>
  <si>
    <t>Nguyễn Trọng Định</t>
  </si>
  <si>
    <t>Số 164 Trần Hưng Đạo, 
P.Trần Hưng Đạo</t>
  </si>
  <si>
    <t xml:space="preserve">225/HSST
13/8/2019
</t>
  </si>
  <si>
    <t>04
08/10/2019</t>
  </si>
  <si>
    <t>23/4/2020</t>
  </si>
  <si>
    <t>17
23/4/2020</t>
  </si>
  <si>
    <t>Hoàng Công Sinh</t>
  </si>
  <si>
    <t>Tổ 5, Lương Xá, phường lộc Hòa</t>
  </si>
  <si>
    <t>611/HNGĐ
30/10/2019</t>
  </si>
  <si>
    <t>159
18/12/2019</t>
  </si>
  <si>
    <t>18
23/4/2020</t>
  </si>
  <si>
    <t>Đặng Nguyên Phú</t>
  </si>
  <si>
    <t>Số 31/300 đường Hùng Vương</t>
  </si>
  <si>
    <t>200/HSST
22/7/2019</t>
  </si>
  <si>
    <t>165
10/2/2020</t>
  </si>
  <si>
    <t>19
23/4/2020</t>
  </si>
  <si>
    <t>10/3 ngõ Văn Nhân,
 phường Trần Hưng Đạo</t>
  </si>
  <si>
    <t>275
20/4/2011</t>
  </si>
  <si>
    <t>23
24/4/2020</t>
  </si>
  <si>
    <t>Số 9, Tống Văn Trân, THĐ</t>
  </si>
  <si>
    <t>12/HSST
13/01/2020</t>
  </si>
  <si>
    <t>187
12/3/2020</t>
  </si>
  <si>
    <t>24
27/4/2020</t>
  </si>
  <si>
    <t>Nguyễn Lâm Tới</t>
  </si>
  <si>
    <t>Xóm 12
Xã Hồng Thuận</t>
  </si>
  <si>
    <t>199/2019/HSST
23/11/2019</t>
  </si>
  <si>
    <t>211/QĐ-THA
24/4/2020</t>
  </si>
  <si>
    <t>21/QĐTHA
8/5/2020</t>
  </si>
  <si>
    <t>Vũ Văn Chinh</t>
  </si>
  <si>
    <t>Xóm 5- Quyết Tiến- Xã Giao Tiến</t>
  </si>
  <si>
    <t>59/HSST
28/7/2014</t>
  </si>
  <si>
    <t>05/QĐTHA
9/10/2014</t>
  </si>
  <si>
    <t>Xóm 7 -
Xã Giao Long</t>
  </si>
  <si>
    <t>381/HSST 14/8/2012</t>
  </si>
  <si>
    <t>91/QĐTHA 15/1/2014</t>
  </si>
  <si>
    <t>55/QĐTHA
28/7/2015</t>
  </si>
  <si>
    <t>Đặng Đại Dương</t>
  </si>
  <si>
    <t>Xóm Lâm Hoan -
Xã Giao Phong</t>
  </si>
  <si>
    <t>1000/HSPT 28/9/2006</t>
  </si>
  <si>
    <t>75/QĐTHA 20/12/2013</t>
  </si>
  <si>
    <t>68/QĐTHA
28/7/2015</t>
  </si>
  <si>
    <t>Xóm Lâm Bồi -
Xã Giao Phong</t>
  </si>
  <si>
    <t>171/HSST 8/9/2014</t>
  </si>
  <si>
    <t>91/QĐTHA
20/4/2015</t>
  </si>
  <si>
    <t>70/QĐTHA
28/7/2015</t>
  </si>
  <si>
    <t>Phan Văn Dầu</t>
  </si>
  <si>
    <t>Xóm 12-
Xã Bình Hòa</t>
  </si>
  <si>
    <t>18/HSST
6/5/2015</t>
  </si>
  <si>
    <t>150/QĐTHA
16/7/2015</t>
  </si>
  <si>
    <t>Truy thu: 3.000</t>
  </si>
  <si>
    <t>14/QĐTHA
16/3/2016</t>
  </si>
  <si>
    <t>262/2014/HSST
05/12/2014</t>
  </si>
  <si>
    <t>112/QĐTHA
19/01/2019</t>
  </si>
  <si>
    <t>Án phí HSST : 200</t>
  </si>
  <si>
    <t>05/QĐTHA
13/01/2020</t>
  </si>
  <si>
    <t>Vũ Tiến Hưng</t>
  </si>
  <si>
    <t>Xóm 3 -
Xã Bình Hòa</t>
  </si>
  <si>
    <t>54/HSST
18/11/2015</t>
  </si>
  <si>
    <t>129/QĐTHA
15/2/2016</t>
  </si>
  <si>
    <t>Án phí DSST 2.415</t>
  </si>
  <si>
    <t>25/QĐTHA
20/6/2018</t>
  </si>
  <si>
    <t>Vũ Tiến Hưng
Nguyễn Văn Diệu
Vũ Văn Đãi</t>
  </si>
  <si>
    <t>Xóm 3 - Bình Hòa
Xóm 3 - Bình Hòa
Xóm 4 - Bình Hòa</t>
  </si>
  <si>
    <t>03/QĐTHA
25/1/2016</t>
  </si>
  <si>
    <t>Bồi thường: 13.800
Bồi thường: 11.000
Bồi thường: 9.000</t>
  </si>
  <si>
    <t>19/QĐTHA
1/4/2016</t>
  </si>
  <si>
    <t>Cao Văn Huy</t>
  </si>
  <si>
    <t>Xóm Lâm Tiến, 
 xã Giao Phong</t>
  </si>
  <si>
    <t>70/HSST
09/8/2016</t>
  </si>
  <si>
    <t>01/QĐTHA
18/10/2016</t>
  </si>
  <si>
    <t>Án phí HSST : 200; Án phí DSST : 300   Sung quỹ NN: 600</t>
  </si>
  <si>
    <t>01/QĐTHA
27/10/2016</t>
  </si>
  <si>
    <t>Cao Văn Cự</t>
  </si>
  <si>
    <t>Xóm 10- HTX Hùng Tiến - Giao Tiến</t>
  </si>
  <si>
    <t>23/HSST
10/8/2016</t>
  </si>
  <si>
    <t>59/QĐTHA
10/01/2017</t>
  </si>
  <si>
    <t>Phạt: 19.530</t>
  </si>
  <si>
    <t>10/QĐTHA
08/2/2017</t>
  </si>
  <si>
    <t>Vũ Văn Phưởng</t>
  </si>
  <si>
    <t>Xóm 8- HTX Hùng Tiến - Giao Tiến</t>
  </si>
  <si>
    <t>136/HSST
22/12/2016</t>
  </si>
  <si>
    <t>03/QĐTHA
15/3/2017</t>
  </si>
  <si>
    <t>Bồi thường cho anh Vũ Văn Tuấn số tiền 2.528</t>
  </si>
  <si>
    <t>15/QĐTHA
28/3/2017</t>
  </si>
  <si>
    <t>Nguyễn Văn Chuyên</t>
  </si>
  <si>
    <t>Xóm 5 - Quyết Tiến -Xã Giao Tiến</t>
  </si>
  <si>
    <t>128/HSST
25/11/2015</t>
  </si>
  <si>
    <t>97/QĐTHA
21/4/2017</t>
  </si>
  <si>
    <t>Án phí HSST 200
Truy nộp 2.600</t>
  </si>
  <si>
    <t>20/QĐTHA
15/5/2017</t>
  </si>
  <si>
    <t>Cao Văn Điệp</t>
  </si>
  <si>
    <t>41/HSST
16/8/2012</t>
  </si>
  <si>
    <t>06/QĐTHA 
12/5/2017</t>
  </si>
  <si>
    <t>Cao Văn Điệp phải trả cho Công ty TNHH một thành viên TM&amp;XDIDC số tiền 476.000</t>
  </si>
  <si>
    <t>22/QĐTHA
29/5/2017</t>
  </si>
  <si>
    <t>Xóm 13 -
Bình Hòa</t>
  </si>
  <si>
    <t>43/HSST
25/4/2014</t>
  </si>
  <si>
    <t>100/QĐTHA 
24/4/2017</t>
  </si>
  <si>
    <t>Nguyễn Văn Lộc</t>
  </si>
  <si>
    <t>64/HSST/
12/9/2016</t>
  </si>
  <si>
    <t>94/QĐYHA
09/4/2019</t>
  </si>
  <si>
    <t xml:space="preserve">
Phạt sung quỹ NN
7.000
</t>
  </si>
  <si>
    <t>08/QĐTHA
17/01/2020</t>
  </si>
  <si>
    <t>Phạm Văn Tuấn</t>
  </si>
  <si>
    <t>Xóm 5- HTX Hùng Tiến - Giao Tiến</t>
  </si>
  <si>
    <t>52/HSST
31/7/2017</t>
  </si>
  <si>
    <t>164/QĐTHA
13/9/2017</t>
  </si>
  <si>
    <t>Án phí HSST 200</t>
  </si>
  <si>
    <t>32/QĐTHA
25/9/2017</t>
  </si>
  <si>
    <t>Vũ Đức Trường</t>
  </si>
  <si>
    <t>Xóm 5-
Bình Hòa</t>
  </si>
  <si>
    <t>167/HSPT
18/9/2017</t>
  </si>
  <si>
    <t>49/QĐTHA
07/11/2017</t>
  </si>
  <si>
    <t>Án phí HSST 200
Án phí DSST 300</t>
  </si>
  <si>
    <t>02/QĐTHA
28/11/2017</t>
  </si>
  <si>
    <t>Vũ Văn Thành</t>
  </si>
  <si>
    <t>Xóm Lâm Đình
xã Giao Phong</t>
  </si>
  <si>
    <t>228/HSST
22/9/2017</t>
  </si>
  <si>
    <t>130/QĐTHA
13/4/2018</t>
  </si>
  <si>
    <t>17/QĐTHA
27/4/2018</t>
  </si>
  <si>
    <t>Phan Văn Khính</t>
  </si>
  <si>
    <t>Xóm 11- 
xã Bình Hoà</t>
  </si>
  <si>
    <t>38/HNGĐ-ST
29-10-2018</t>
  </si>
  <si>
    <t>75/QĐTHA 20/12/2018</t>
  </si>
  <si>
    <t>04/QĐTHA
02/01/2020</t>
  </si>
  <si>
    <t>Xóm 7, xã
Xuân Phú</t>
  </si>
  <si>
    <t>36/2017/DSST</t>
  </si>
  <si>
    <t>03/QĐTHA
23/01/2018</t>
  </si>
  <si>
    <t>24/QĐTHA
11/6/2018</t>
  </si>
  <si>
    <t>Xóm 5, Quyết Tiến</t>
  </si>
  <si>
    <t>63/HSST
28/11/2018</t>
  </si>
  <si>
    <t>80/QĐTHA 
17/01/2019</t>
  </si>
  <si>
    <t>Truy thu: 250</t>
  </si>
  <si>
    <t>06/QĐTHA 
31/01/2019</t>
  </si>
  <si>
    <t xml:space="preserve">Cao Thế Đại </t>
  </si>
  <si>
    <t>79/2017/HSST
16/10/2017</t>
  </si>
  <si>
    <t>175/QĐTHA
15/8/2018</t>
  </si>
  <si>
    <t>32/QĐTHA
28/8/2018</t>
  </si>
  <si>
    <t>Bùi Văn Đán</t>
  </si>
  <si>
    <t>Xóm 17
 xã Giao Long</t>
  </si>
  <si>
    <t>47/HSST
21/9/2011
229/2011/HSPT
01/12/2011</t>
  </si>
  <si>
    <t>01/QĐTHA
17/01/2019</t>
  </si>
  <si>
    <t>07/QĐTHA
20/02/2019</t>
  </si>
  <si>
    <t>Vũ Mạnh Duân</t>
  </si>
  <si>
    <t>Xóm 6
 xã Giao Tiến</t>
  </si>
  <si>
    <t xml:space="preserve">215/HSST
27/12/2018
</t>
  </si>
  <si>
    <t>91/QĐTHA
03/4/2019</t>
  </si>
  <si>
    <t>10/QĐTHA
22/4/2019</t>
  </si>
  <si>
    <t>Mai Xuân Quỳnh</t>
  </si>
  <si>
    <t>Xóm 1, Quyết Thắng
xã Giao Tiến</t>
  </si>
  <si>
    <t>95/2019/HSST
01/11/2019</t>
  </si>
  <si>
    <t>107/QĐTHA
19/12/2019</t>
  </si>
  <si>
    <t>03/QĐTHA
13/01/2020</t>
  </si>
  <si>
    <t>87/2019/HSST
30/10/2019</t>
  </si>
  <si>
    <t>111/QĐTHA
19/12/2019</t>
  </si>
  <si>
    <t>04/QĐTHA
13/01/2020</t>
  </si>
  <si>
    <t>Đinh Văn Lượng</t>
  </si>
  <si>
    <t>283/HSST
24/10/2016</t>
  </si>
  <si>
    <t>29/QĐTHA
23/12/2016</t>
  </si>
  <si>
    <t>Án phí HSST 200
Án phí DSST 407</t>
  </si>
  <si>
    <t>06/QĐTHA
04/01/2017</t>
  </si>
  <si>
    <t>Vũ Thị Thắm</t>
  </si>
  <si>
    <t>Hải Thanh</t>
  </si>
  <si>
    <t>87/30,9,2019 TAH Hậu</t>
  </si>
  <si>
    <t>49/22,11,2019</t>
  </si>
  <si>
    <t>Trả nợ: 29,840</t>
  </si>
  <si>
    <t>34/22,5,2020</t>
  </si>
  <si>
    <t>22/5/2020</t>
  </si>
  <si>
    <t xml:space="preserve">Vũ Văn Thiện 
</t>
  </si>
  <si>
    <t>Xóm 6, xã Hải Ninh, huyện Hải Hậu, tỉnh Nam Định</t>
  </si>
  <si>
    <t>48/2019/HSST/27.6.2019</t>
  </si>
  <si>
    <t>349/QĐ/03.4.2020</t>
  </si>
  <si>
    <t>Án phí 200 phạt 70.000</t>
  </si>
  <si>
    <t>AP+TP: 4.800</t>
  </si>
  <si>
    <t>CDNC:450/tháng</t>
  </si>
  <si>
    <t>APCD : 300</t>
  </si>
  <si>
    <t>APHS : 200</t>
  </si>
  <si>
    <t>AP+TP : 20.200</t>
  </si>
  <si>
    <t>trả nợ + Lãi + Phí trọng tài :30.092</t>
  </si>
  <si>
    <t>Án phí : 5.830</t>
  </si>
  <si>
    <t>CDNC: 600/tháng</t>
  </si>
  <si>
    <t>Trả nợ : 40.000</t>
  </si>
  <si>
    <t>BT : 40.000</t>
  </si>
  <si>
    <t>Tịch thu : 500</t>
  </si>
  <si>
    <t>Vũ Quang Khá</t>
  </si>
  <si>
    <t>Xã Nam Hoa</t>
  </si>
  <si>
    <t>267(10/9/2018)</t>
  </si>
  <si>
    <t>97(26/11/2018)</t>
  </si>
  <si>
    <t>Án phí : 200</t>
  </si>
  <si>
    <t>13/5/2020</t>
  </si>
  <si>
    <t>10(13/5/2020)</t>
  </si>
  <si>
    <t>Lưu Doãn Hiệp</t>
  </si>
  <si>
    <t>301(9/11/2019)</t>
  </si>
  <si>
    <t>265(26/4/2019)</t>
  </si>
  <si>
    <t>32(6/5/2019)</t>
  </si>
  <si>
    <t>Vũ Thị Nhung</t>
  </si>
  <si>
    <t>01(14/6/20196)</t>
  </si>
  <si>
    <t>378(18/7/2019)</t>
  </si>
  <si>
    <t>Án phí : 2.642</t>
  </si>
  <si>
    <t>48(1/8/2019)</t>
  </si>
  <si>
    <t>Tống Văn hùng</t>
  </si>
  <si>
    <t>34(29/5/2019)</t>
  </si>
  <si>
    <t>377(18/7/2019)</t>
  </si>
  <si>
    <t>50(2/8/2019)</t>
  </si>
  <si>
    <t>Phạm Văn Hùng</t>
  </si>
  <si>
    <t>Xã Nam Thanh</t>
  </si>
  <si>
    <t>38(3/7/2019)</t>
  </si>
  <si>
    <t>422(16/8/2019)</t>
  </si>
  <si>
    <t>51(30/8/2019)</t>
  </si>
  <si>
    <t>Nguyễn Văn Tư</t>
  </si>
  <si>
    <t>165(30/5/2019)</t>
  </si>
  <si>
    <t>401(8/8/2019)</t>
  </si>
  <si>
    <t>52(22/8/2019)</t>
  </si>
  <si>
    <t>Đoàn Văn Trịnh</t>
  </si>
  <si>
    <t>66(27/8/2019)</t>
  </si>
  <si>
    <t>53(5/11/2019)</t>
  </si>
  <si>
    <t>AP : 500</t>
  </si>
  <si>
    <t>18/11/2019</t>
  </si>
  <si>
    <t>22(18/11/2019)</t>
  </si>
  <si>
    <t>Vũ Hồng Doanh</t>
  </si>
  <si>
    <t>52(5/11/2019)</t>
  </si>
  <si>
    <t>23(18/11/2019)</t>
  </si>
  <si>
    <t>Nguyễn Ngọc CẢnh</t>
  </si>
  <si>
    <t>37(2/4/2019)</t>
  </si>
  <si>
    <t>103(19/11/2019)</t>
  </si>
  <si>
    <t>CDNC: 1.500/ tháng</t>
  </si>
  <si>
    <t>24(2/12/2019)</t>
  </si>
  <si>
    <t>99(28/2/2019)</t>
  </si>
  <si>
    <t>400(8/8/2019)</t>
  </si>
  <si>
    <t>AP : 1.600</t>
  </si>
  <si>
    <t>27(12/2/2019)</t>
  </si>
  <si>
    <t>Đinh VĂn Việt</t>
  </si>
  <si>
    <t>51(27/9/2019)</t>
  </si>
  <si>
    <t>96(19/11/2019)</t>
  </si>
  <si>
    <t>Tiền phạt : 30.000</t>
  </si>
  <si>
    <t>28(9/12/2019)</t>
  </si>
  <si>
    <t>21(18/11/2019)</t>
  </si>
  <si>
    <t>122(23/6/2012)</t>
  </si>
  <si>
    <t>AP: 6.550</t>
  </si>
  <si>
    <t>16/1/2020</t>
  </si>
  <si>
    <t>31(16/1/2020)</t>
  </si>
  <si>
    <t>Nguyễn Văn Quý</t>
  </si>
  <si>
    <t>07(20/11/2019)</t>
  </si>
  <si>
    <t>160(14/1/2020)</t>
  </si>
  <si>
    <t>AP : 12.025</t>
  </si>
  <si>
    <t>32(3/2/2020)</t>
  </si>
  <si>
    <t>Vũ Lam Điền</t>
  </si>
  <si>
    <t>08(27/11/2019)</t>
  </si>
  <si>
    <t>158(14/1/2020)</t>
  </si>
  <si>
    <t>AP : 21.861</t>
  </si>
  <si>
    <t>33(3/2/2020)</t>
  </si>
  <si>
    <t>Trần Đình Bảo</t>
  </si>
  <si>
    <t>414(29/11/2019)</t>
  </si>
  <si>
    <t>205(27/2/2020)</t>
  </si>
  <si>
    <t>Ap : 200</t>
  </si>
  <si>
    <t>34(3/2/2020)</t>
  </si>
  <si>
    <t>Nguyễn Tiến Trình</t>
  </si>
  <si>
    <t>TP hải Phòng</t>
  </si>
  <si>
    <t>99(29/4/2019)</t>
  </si>
  <si>
    <t>105(20/11/2019)</t>
  </si>
  <si>
    <t>liên đới bồi thường : 1.600/ tháng</t>
  </si>
  <si>
    <t>25(2/12/2019)</t>
  </si>
  <si>
    <t>106(20/11/2019)</t>
  </si>
  <si>
    <t>liên đới bồi thường : 57.500</t>
  </si>
  <si>
    <t>26(2/12/2019)</t>
  </si>
  <si>
    <t>Nguyễn Văn Hoàng</t>
  </si>
  <si>
    <t>27(18/10/2019)</t>
  </si>
  <si>
    <t>113(2/12/2019)</t>
  </si>
  <si>
    <t>30(13/12/2019)</t>
  </si>
  <si>
    <t>Đỗ Quang Bắc
Cty TNHH Hoàng Tỉnh</t>
  </si>
  <si>
    <t>TDP Đông Bình, Rạng Đông</t>
  </si>
  <si>
    <t>03/KDTM-ST
30/10/2019
TA TP Phủ Lý</t>
  </si>
  <si>
    <t>161/QĐ
09/3/2020</t>
  </si>
  <si>
    <t>APKDTM: 46.045</t>
  </si>
  <si>
    <t>15/QĐ
27/3/2020</t>
  </si>
  <si>
    <t>12/QĐ
09/3/2020</t>
  </si>
  <si>
    <t>TT: 1.148.253</t>
  </si>
  <si>
    <t>16/QĐ
27/3/2020</t>
  </si>
  <si>
    <t>Vũ Đức Thuận</t>
  </si>
  <si>
    <t>Xóm 2, Nghĩa Phú</t>
  </si>
  <si>
    <t>109/HSPT
17/02/2020
TA Hà Nội</t>
  </si>
  <si>
    <t>163/QĐ
25/3/2020</t>
  </si>
  <si>
    <t>APHS: 200
P: 10.000.000
TrT: 17.000</t>
  </si>
  <si>
    <t>17/QĐ
24/4/2020</t>
  </si>
  <si>
    <t>Trần Văn Thu
Nguyễn Thị Tốt</t>
  </si>
  <si>
    <t>Xóm 9, xã Nam Điền</t>
  </si>
  <si>
    <t>04/2020/DSST
10/01/2020
TA Nghĩa Hưng</t>
  </si>
  <si>
    <t>158/QĐ
03/3/2020</t>
  </si>
  <si>
    <t>APDSST: 300.000</t>
  </si>
  <si>
    <t>13/QĐ
26/3/2020</t>
  </si>
  <si>
    <t>13/QĐ
13/3/2020</t>
  </si>
  <si>
    <t>Trả nợ: 70.000.000</t>
  </si>
  <si>
    <t>14/QĐ
26/3/2020</t>
  </si>
  <si>
    <t>Đội 7, Nghĩa Tân</t>
  </si>
  <si>
    <t>12/HSST
22/01/2020
TA Tỉnh NĐ</t>
  </si>
  <si>
    <t>164/QĐ
16/4/2020</t>
  </si>
  <si>
    <t>AP: 170.000
Phạt: 10.000.000</t>
  </si>
  <si>
    <t>18/QĐ
04/5/2020</t>
  </si>
  <si>
    <t>Công ty TNHH Tuấn Thành</t>
  </si>
  <si>
    <t>Thôn An Thịnh
xã Nghĩa Thái</t>
  </si>
  <si>
    <t>02/KDTM
9/9/2019
TA Phú Thọ</t>
  </si>
  <si>
    <t>120/QĐ
10/01/2020</t>
  </si>
  <si>
    <t>APDSST: 78.416.667</t>
  </si>
  <si>
    <t>19/QĐ
25/5/2020</t>
  </si>
  <si>
    <t>Phạm Văn điện</t>
  </si>
  <si>
    <t>xã Trực Đại</t>
  </si>
  <si>
    <t>301    08/11/2019</t>
  </si>
  <si>
    <t>244   18/3/2019</t>
  </si>
  <si>
    <t>APHSST: 200.000</t>
  </si>
  <si>
    <t>09    07/5/2020</t>
  </si>
  <si>
    <t>Lý Văn Tới</t>
  </si>
  <si>
    <t>38      16/4/1998</t>
  </si>
  <si>
    <t>271    21/4/2020</t>
  </si>
  <si>
    <t>10   11/5/2020</t>
  </si>
  <si>
    <t>15/3/2020</t>
  </si>
  <si>
    <t>14/3/2020</t>
  </si>
  <si>
    <t>Nguyễn Văn Kiệm</t>
  </si>
  <si>
    <t>Tân Lập, Minh Tân, Vụ Bản, NĐ</t>
  </si>
  <si>
    <t>255/HSPT
16/9/2016
TAND cấp cao</t>
  </si>
  <si>
    <t>16
02/8/2019</t>
  </si>
  <si>
    <t>Trả: 692.500</t>
  </si>
  <si>
    <t>đang thụ hình, không có  ts</t>
  </si>
  <si>
    <t>08
25/5/2020</t>
  </si>
  <si>
    <t>17
02/8/2019</t>
  </si>
  <si>
    <t>Trả: 221.000</t>
  </si>
  <si>
    <t>07
25/5/2020</t>
  </si>
  <si>
    <t>15/4/2020</t>
  </si>
  <si>
    <t>trả nợ: 24,724</t>
  </si>
  <si>
    <t>24/10/2016</t>
  </si>
  <si>
    <t>14/12/2017</t>
  </si>
  <si>
    <t>21/5/2020</t>
  </si>
  <si>
    <t>đang thụ hình, không có   ts</t>
  </si>
  <si>
    <t>29/4/2020</t>
  </si>
  <si>
    <t>Trần Văn Tiếp</t>
  </si>
  <si>
    <t>xóm Hội 2, Quang 
Trung, Vụ Bản</t>
  </si>
  <si>
    <t>284/HSST
16/10/2019
TAND thành phố 
Nam Định</t>
  </si>
  <si>
    <t>212
04/5/2020</t>
  </si>
  <si>
    <t>APHSST: 200
APDSST: 3.090</t>
  </si>
  <si>
    <t>đang thụ
hình, không
 có ts</t>
  </si>
  <si>
    <t>15/5/2020</t>
  </si>
  <si>
    <t>06
15/5/2020</t>
  </si>
  <si>
    <t>Nguyễn Thế Công</t>
  </si>
  <si>
    <t>50/HSST/24/10/2018 TAND Xuân Trường</t>
  </si>
  <si>
    <t>75/QĐ-THA 4/5/2019</t>
  </si>
  <si>
    <t>Truy thu: 460.000đ</t>
  </si>
  <si>
    <t>01/QĐ-THA 10/10/2019</t>
  </si>
  <si>
    <t>Xóm B, Xuân Tân</t>
  </si>
  <si>
    <t>22/HSST/15-5-2018 TAND Xuân Trường</t>
  </si>
  <si>
    <t>27/7/2019</t>
  </si>
  <si>
    <t>Xóm Võ, Xuân Tân</t>
  </si>
  <si>
    <t>35/HSST/21-6-2018 TAND Xuân Trường</t>
  </si>
  <si>
    <t>TP: 20.000.000đ</t>
  </si>
  <si>
    <t>42/QĐ-THA 17/8/2019</t>
  </si>
  <si>
    <t>TP: 12.000.000đ</t>
  </si>
  <si>
    <t>43/QĐ-THA 17/8/2019</t>
  </si>
  <si>
    <t>Ngô Văn Hán (Ngô Văn Đề)</t>
  </si>
  <si>
    <t>24/HSST/20-3-3018 TAND Xuân Trường</t>
  </si>
  <si>
    <t>128/QĐ-THA 3/6/2019</t>
  </si>
  <si>
    <t>Truy thu: 4.000.000đ</t>
  </si>
  <si>
    <t>02/QĐ-THA 24/12/2019</t>
  </si>
  <si>
    <t>Nguyễn Đăng Bá, Mai Thị Luyến</t>
  </si>
  <si>
    <t>Xóm Tân Hòa, xã Xuân Ninh</t>
  </si>
  <si>
    <t>22/QĐST-DS/22-10-2019 TAND Xuân Trường</t>
  </si>
  <si>
    <t>45/QĐ-THA 12/11/2019</t>
  </si>
  <si>
    <t>AP: 11.745.000đ</t>
  </si>
  <si>
    <t>28/4/2020</t>
  </si>
  <si>
    <t>03/QĐ-THA 04/5/2020</t>
  </si>
  <si>
    <t>Xóm 5, Xuân Trung</t>
  </si>
  <si>
    <t>117/HSPT/05-02-2020 TAND tỉnh Bắc Ninh</t>
  </si>
  <si>
    <t>192/QĐ-THA 05/3/2020</t>
  </si>
  <si>
    <t>AP: 2.175.000đ</t>
  </si>
  <si>
    <t>05/QĐ-THA 04/5/2020</t>
  </si>
  <si>
    <t>Trần Đình Thuần</t>
  </si>
  <si>
    <t>45/HSST/26-6-2019 TAND Xuân Trường</t>
  </si>
  <si>
    <t>195/QĐ-THA 20/8/2019</t>
  </si>
  <si>
    <t>06/QĐ-THA 04/5/2020</t>
  </si>
  <si>
    <t>Vũ Quang Hiếu</t>
  </si>
  <si>
    <t>Xóm Bắc, Xuân Phương</t>
  </si>
  <si>
    <t>07/HSST/23-01-2019 TAND Xuân Trường</t>
  </si>
  <si>
    <t>55/QĐ-THA 18/3/2020</t>
  </si>
  <si>
    <t>AP: 280.000đ, Truy thu: 4.300.000đ</t>
  </si>
  <si>
    <t>07/QĐ-THA 12/5/2020</t>
  </si>
  <si>
    <t>Bùi Nghĩa Hưng, Hoàng Thị Huyền Trang</t>
  </si>
  <si>
    <t>74/HSST/20-9-2019 TAND tỉnh NĐ</t>
  </si>
  <si>
    <t>112/QĐ-THA 12/02/2020</t>
  </si>
  <si>
    <t>AP: 10.000.000đ, TP: 15.000.000đ, Truy thu: 16.677.222đ</t>
  </si>
  <si>
    <t>26/5/2020</t>
  </si>
  <si>
    <t>08/QĐ-THA 26/5/2020</t>
  </si>
  <si>
    <t>111/QĐ-THA 12/02/2020</t>
  </si>
  <si>
    <t>09/QĐ-THA 26/5/2020</t>
  </si>
  <si>
    <t>Nguyễn Văn Đông</t>
  </si>
  <si>
    <t>Xóm 13, Xuân Phú</t>
  </si>
  <si>
    <t>918/HSPT/18-12-2017 TAND TP Hà Nội</t>
  </si>
  <si>
    <t>193/QĐ-THA 16/3/2020</t>
  </si>
  <si>
    <t>TP: 3.000.000đ</t>
  </si>
  <si>
    <t>27/5/2020</t>
  </si>
  <si>
    <t>10/QĐ-THA 27/5/2020</t>
  </si>
  <si>
    <t>Trần Đức Phú</t>
  </si>
  <si>
    <t>70/HSST/30-12-2019 TAND Xuân Trường</t>
  </si>
  <si>
    <t>153/QĐ-THA 20/02/2020</t>
  </si>
  <si>
    <t>AP: 450.000đ, Truy thu: 555.000đ</t>
  </si>
  <si>
    <t>10/QĐ-THA 28/5/2020</t>
  </si>
  <si>
    <t>Vũ Văn Nam</t>
  </si>
  <si>
    <t>22/26 Nguyễn Bính, phường Trần Quang Khải</t>
  </si>
  <si>
    <t>528/2019/HNGĐ-ST
21/10/2019 của TAND thành phố Nam Định</t>
  </si>
  <si>
    <t>117
18/12/2019</t>
  </si>
  <si>
    <t>33
4/5/2020</t>
  </si>
  <si>
    <t>Phạm Mạnh Hùng</t>
  </si>
  <si>
    <t>98/70 Trần Bích San
P.Trần Quang Khải</t>
  </si>
  <si>
    <t>326/HSST
27/11/2019</t>
  </si>
  <si>
    <t>147
15/01/2020</t>
  </si>
  <si>
    <t>34
4/5/2020</t>
  </si>
  <si>
    <t>Hoàng Mạnh Linh</t>
  </si>
  <si>
    <t>314/HSST
30/10/2019</t>
  </si>
  <si>
    <t>210
19/3/2020</t>
  </si>
  <si>
    <t>35
4/5/2020</t>
  </si>
  <si>
    <t>Trần Thiị Ngọc Oanh</t>
  </si>
  <si>
    <t>2/31 đường Tô hiệu, phường Ngô Quyền, TP.nam Định</t>
  </si>
  <si>
    <t>47/HSST
11/10/2019</t>
  </si>
  <si>
    <t>101
3/12/2019</t>
  </si>
  <si>
    <t>43
7/5/2020</t>
  </si>
  <si>
    <t>26
28/3/2018</t>
  </si>
  <si>
    <t>Đào Xuân Hùng</t>
  </si>
  <si>
    <t>36/166 đường Điện Biên, phường Cửa Bắc, TP.Nam Định</t>
  </si>
  <si>
    <t>134/HSST
3/5/2019</t>
  </si>
  <si>
    <t>441
15/8/2018</t>
  </si>
  <si>
    <t>37
4/5/2020</t>
  </si>
  <si>
    <t>Vũ Tiến Thành</t>
  </si>
  <si>
    <t>240/75 đường Điện Biên, phường Cửa Bắc, tp.Nam Định</t>
  </si>
  <si>
    <t>215/HSST
2/8/2019</t>
  </si>
  <si>
    <t>02
8/10/2019</t>
  </si>
  <si>
    <t>38
4/5/2020</t>
  </si>
  <si>
    <t>Bùi Như Hảo</t>
  </si>
  <si>
    <t>Bùi Như Hảo
HKTT: 6/21 Thành Chung, phường Cửa Bắc, TP.Nam Định</t>
  </si>
  <si>
    <t>236/HSST
28/8/2018</t>
  </si>
  <si>
    <t>97
13/11/2019</t>
  </si>
  <si>
    <t>39
4/5/2020</t>
  </si>
  <si>
    <t>Nguyễn Phương Sinh</t>
  </si>
  <si>
    <t>1/5 khu 5 tầng đường Trần Đăng Ninh, phường  Cửa Bắc</t>
  </si>
  <si>
    <t>07/HSST
28/1/2019</t>
  </si>
  <si>
    <t>40
4/5/2020</t>
  </si>
  <si>
    <t>6/61 đường Kênh, phường Cửa Bắc, tp.Nam Định</t>
  </si>
  <si>
    <t>58/HSST
29/5/2019</t>
  </si>
  <si>
    <t>41
4/5/2020</t>
  </si>
  <si>
    <t>Trần Duy Khánh</t>
  </si>
  <si>
    <t>93/74 đường Điện Biên, phường Cửa Bắc, TP.Nam Định</t>
  </si>
  <si>
    <t>270/HSST
3/10/2019</t>
  </si>
  <si>
    <t>01
1/10/2019</t>
  </si>
  <si>
    <t>42
4/5/2020</t>
  </si>
  <si>
    <t>Đinh Văn Tân</t>
  </si>
  <si>
    <t>Số nhà 7A 3 tầng số 5, Phan Bội Châu, TP.Nam Định</t>
  </si>
  <si>
    <t>313/2019/HSST
19/11/2019</t>
  </si>
  <si>
    <t>206
17/3/2020</t>
  </si>
  <si>
    <t>32
4/5/2020</t>
  </si>
  <si>
    <t>Nguyễn Viết Dũng</t>
  </si>
  <si>
    <t>62/5 Đoàn Trần Nghiệp, phường Trần Đăng Ninh</t>
  </si>
  <si>
    <t>164/2018/HSST
7/5/2018</t>
  </si>
  <si>
    <t>36
4/5/2020</t>
  </si>
  <si>
    <t>Xóm 2 - 
Xã Giao Yến</t>
  </si>
  <si>
    <t>22/QĐTHA
23/6/2020</t>
  </si>
  <si>
    <t>Xóm 9 - 
Xã Giao Hà</t>
  </si>
  <si>
    <t>Xóm 5 - 
Xã Giao Hà</t>
  </si>
  <si>
    <t>Xóm 5 -
 Xã Giao Hà</t>
  </si>
  <si>
    <t>Phạm Quốc Nam</t>
  </si>
  <si>
    <t>Xóm 16 -
Xã Hoành Sơn</t>
  </si>
  <si>
    <t>12/HSST
11/11/2019</t>
  </si>
  <si>
    <t>13/QĐTHA
24/04/2020</t>
  </si>
  <si>
    <t>25/QĐTHA
26/6/2020</t>
  </si>
  <si>
    <t>Phạt: 4.800</t>
  </si>
  <si>
    <t>23/QĐTHA
24/6/2020</t>
  </si>
  <si>
    <t xml:space="preserve">Án phí HSST 200
Sung quỹ NN 2.800
</t>
  </si>
  <si>
    <t>24/QĐTHA
25/6/2020</t>
  </si>
  <si>
    <t>Xóm Lâm Hoan - 
Xã Giao Phong</t>
  </si>
  <si>
    <t>Xóm 9, xã Giao Thịnh</t>
  </si>
  <si>
    <t>Trần Văn Lành</t>
  </si>
  <si>
    <t>Xóm 12, xã Bình Hòa</t>
  </si>
  <si>
    <t>37/HSST
28/4/2020</t>
  </si>
  <si>
    <t>323/QĐTHA
17/6/2020</t>
  </si>
  <si>
    <t>Án phí DSST: 1.510</t>
  </si>
  <si>
    <t>26/QĐTHA
29/06/2020</t>
  </si>
  <si>
    <t>25/9,8,2017 TA H Hậu</t>
  </si>
  <si>
    <t>02/06,10,2017</t>
  </si>
  <si>
    <t>Trả nợ: 223,154</t>
  </si>
  <si>
    <t>35/25,5,2020</t>
  </si>
  <si>
    <t>Phạm Văn Thanh</t>
  </si>
  <si>
    <t>Xóm 31, Hải Minh</t>
  </si>
  <si>
    <t>47/23.8.2019 TA H Hậu</t>
  </si>
  <si>
    <t>49/14.10.2019</t>
  </si>
  <si>
    <t>25/5/2020</t>
  </si>
  <si>
    <t>05/29/11/2019</t>
  </si>
  <si>
    <t>Trần Văn Lâm</t>
  </si>
  <si>
    <t>Thịnh Long</t>
  </si>
  <si>
    <t>181/27.11.2019</t>
  </si>
  <si>
    <t>346/11.3.2020</t>
  </si>
  <si>
    <t>36/09.6.2020</t>
  </si>
  <si>
    <t>Cty Xuân Lâm</t>
  </si>
  <si>
    <t>Hải xuân</t>
  </si>
  <si>
    <t>06/26.9.2019</t>
  </si>
  <si>
    <t>205/26.12.2019</t>
  </si>
  <si>
    <t>AP 134.137</t>
  </si>
  <si>
    <t>38/25.6.2020</t>
  </si>
  <si>
    <t>82/06.1.2020</t>
  </si>
  <si>
    <t>TT 26.137.832</t>
  </si>
  <si>
    <t>21.5.2020</t>
  </si>
  <si>
    <t>39/25.6.2020</t>
  </si>
  <si>
    <t>Phú Liễu</t>
  </si>
  <si>
    <t>25/26.7.2018</t>
  </si>
  <si>
    <t>03/04.10.2018</t>
  </si>
  <si>
    <t>AP 47.400</t>
  </si>
  <si>
    <t>37/12.6.2020</t>
  </si>
  <si>
    <t>Ngô Văn Khánh</t>
  </si>
  <si>
    <t>Xã Nam Tiến</t>
  </si>
  <si>
    <t>388(12/6/2017)</t>
  </si>
  <si>
    <t>04(5/10/2017)</t>
  </si>
  <si>
    <t>Truy Thu : 1.500</t>
  </si>
  <si>
    <t>06(4/11/2019)</t>
  </si>
  <si>
    <t>Đào Văn Tuân</t>
  </si>
  <si>
    <t>Xã Nam Thái</t>
  </si>
  <si>
    <t>159(27/3/2019)</t>
  </si>
  <si>
    <t>306(10/6/2019)</t>
  </si>
  <si>
    <t>09(6/12/2019)</t>
  </si>
  <si>
    <t>Nguyễn Văn Quyết</t>
  </si>
  <si>
    <t>Xã Nam Dương</t>
  </si>
  <si>
    <t>65(11/11/2019)</t>
  </si>
  <si>
    <t>124(12/12/2019)</t>
  </si>
  <si>
    <t>17/12/2019</t>
  </si>
  <si>
    <t>11(17/12/2019)</t>
  </si>
  <si>
    <t>Phạm Văn Trung</t>
  </si>
  <si>
    <t>Xã Nam Hải</t>
  </si>
  <si>
    <t>169(20/6/2017)</t>
  </si>
  <si>
    <t>436(16/8/2019)</t>
  </si>
  <si>
    <t>132/2020</t>
  </si>
  <si>
    <t>16(13/12/2020)</t>
  </si>
  <si>
    <t>Trần Xuân Quyền</t>
  </si>
  <si>
    <t>80(27/10/2017)</t>
  </si>
  <si>
    <t>268(13/4/2018)</t>
  </si>
  <si>
    <t>CDNC 1.000/ Tháng</t>
  </si>
  <si>
    <t>15(2/3/2020)</t>
  </si>
  <si>
    <t>Đoàn Kết Nghĩa</t>
  </si>
  <si>
    <t>69(19/11/2018)</t>
  </si>
  <si>
    <t>270(13/5/2019)</t>
  </si>
  <si>
    <t>AP+TP : 10.200</t>
  </si>
  <si>
    <t>24/5/2019</t>
  </si>
  <si>
    <t>31(24/8/2019)</t>
  </si>
  <si>
    <t>Trần Xuân Đóa</t>
  </si>
  <si>
    <t>06(20/11/2019)</t>
  </si>
  <si>
    <t>162(14/1/2020)</t>
  </si>
  <si>
    <t>AP : 26.750</t>
  </si>
  <si>
    <t>17(10/2/2020)</t>
  </si>
  <si>
    <t>đoàn THị Trang</t>
  </si>
  <si>
    <t>Xã Nam Mỹ</t>
  </si>
  <si>
    <t>23(19/4/2019)</t>
  </si>
  <si>
    <t>329(12/6/2019)</t>
  </si>
  <si>
    <t>28(26/5/2020)</t>
  </si>
  <si>
    <t>Vũ Minh Vương</t>
  </si>
  <si>
    <t>19(14/4/2016)</t>
  </si>
  <si>
    <t>313(23/5/2016)</t>
  </si>
  <si>
    <t>TP : 18.500</t>
  </si>
  <si>
    <t>14(3/1/2020)</t>
  </si>
  <si>
    <t>Trần Văn Lợi</t>
  </si>
  <si>
    <t>43(19/9/2018)</t>
  </si>
  <si>
    <t>73(26/11/2019)</t>
  </si>
  <si>
    <t>26/11/2019</t>
  </si>
  <si>
    <t>7(26/11/2019)</t>
  </si>
  <si>
    <t>Mai Văn Hải</t>
  </si>
  <si>
    <t>370(8/12/2017)</t>
  </si>
  <si>
    <t>44(11/10/2019)</t>
  </si>
  <si>
    <t>3(25/10/2019)</t>
  </si>
  <si>
    <t>Nguyễn Văn Lương</t>
  </si>
  <si>
    <t>478(18/7/2018)</t>
  </si>
  <si>
    <t>52(24/10/2018)</t>
  </si>
  <si>
    <t>30(8/5/2020)</t>
  </si>
  <si>
    <t>Lục Thị Lanh</t>
  </si>
  <si>
    <t>200/QĐ
18/5/2020</t>
  </si>
  <si>
    <t>Vũ Đình Luân</t>
  </si>
  <si>
    <t>214       17/8/2016</t>
  </si>
  <si>
    <t>246      18/3/2020</t>
  </si>
  <si>
    <t>12       23/6/2020</t>
  </si>
  <si>
    <t>Vũ Văn Hưởng</t>
  </si>
  <si>
    <t>918    18/12/2017</t>
  </si>
  <si>
    <t>245     18/3/2020</t>
  </si>
  <si>
    <t>TP: 3.000.000</t>
  </si>
  <si>
    <t>18/-6-2020</t>
  </si>
  <si>
    <t>13                 23-6-2020</t>
  </si>
  <si>
    <t>Mai Xuân Hiệp</t>
  </si>
  <si>
    <t>320       19/12/2013</t>
  </si>
  <si>
    <t>218      10/6/2016</t>
  </si>
  <si>
    <t>BTCD: 10.4080.000</t>
  </si>
  <si>
    <t>14  09/6/2020</t>
  </si>
  <si>
    <t>Trả tiền (TYC)</t>
  </si>
  <si>
    <t>Đặng văn Ninh</t>
  </si>
  <si>
    <t>Xóm 2 
Mỹ Hưng</t>
  </si>
  <si>
    <t>78/2019/HSST
TÁN tỉnh NĐ</t>
  </si>
  <si>
    <t>100/QĐ
17/6/2020</t>
  </si>
  <si>
    <t>AP DS: 
15.000.000</t>
  </si>
  <si>
    <t>06/QĐ-
06/7/2020</t>
  </si>
  <si>
    <t>99/QĐ
17/6/2020</t>
  </si>
  <si>
    <t>APDS:
12.500.000</t>
  </si>
  <si>
    <t>05/QĐ
06/7/2020</t>
  </si>
  <si>
    <t>Đặng Đình Duy</t>
  </si>
  <si>
    <t>Mỹ Hưng</t>
  </si>
  <si>
    <t>03/HSST
07/01/2020</t>
  </si>
  <si>
    <t>57/QĐ-TĐ
06/4/2020</t>
  </si>
  <si>
    <t>Truy thu:
574.700.000</t>
  </si>
  <si>
    <t>03/QĐ
29/4/2020</t>
  </si>
  <si>
    <t>Trần Văn Hoan</t>
  </si>
  <si>
    <t>Giao Thuỷ</t>
  </si>
  <si>
    <t>93/HSST/
22/3/2016
49/HSPT
16/02/2017</t>
  </si>
  <si>
    <t>01/QĐ/
08/10/2018</t>
  </si>
  <si>
    <t>Bồi thường
163970</t>
  </si>
  <si>
    <t>02/QĐ/
26/6/2019</t>
  </si>
  <si>
    <t>04/QĐ/
10/5/2019</t>
  </si>
  <si>
    <t>Nuôi con
14.400</t>
  </si>
  <si>
    <t>03/QĐ/
26/6/2019</t>
  </si>
  <si>
    <t>Bùi Thế Tới</t>
  </si>
  <si>
    <t>Mỹ Phúc</t>
  </si>
  <si>
    <t>19/HSST/
27/8/2019
Mỹ Lộc</t>
  </si>
  <si>
    <t>05/QĐ
11/11/2019</t>
  </si>
  <si>
    <t>Bồi thường
309850200</t>
  </si>
  <si>
    <t>01/QĐ-CCTHADS
26/12/2019</t>
  </si>
  <si>
    <t>Trần Đăng Khoa</t>
  </si>
  <si>
    <t>Mỹ Tiến</t>
  </si>
  <si>
    <t>144/DSST/
24.5.2017
Quận thủ Đức</t>
  </si>
  <si>
    <t>06/QĐ-
16/7/2019</t>
  </si>
  <si>
    <t>Trả cho ngân hàng TMCP Thường Tín 16.855.445đ</t>
  </si>
  <si>
    <t>04/QĐ-CCHADS
12/6/2020</t>
  </si>
  <si>
    <t>126/QĐ-
16/7/2019</t>
  </si>
  <si>
    <t>Án phí dân sự
842.772đ</t>
  </si>
  <si>
    <t>03/QĐ-CCHADS
12/6/2020</t>
  </si>
  <si>
    <t>Phạm Ngọc Long</t>
  </si>
  <si>
    <t>Xóm 3, Nghĩa Xá, xã Xuân Ninh</t>
  </si>
  <si>
    <t>03/HSST/31-01-2020 TAND Xuân Trường</t>
  </si>
  <si>
    <t>228/QĐ-THA 10/6/2020</t>
  </si>
  <si>
    <t>AP: 882.000đ</t>
  </si>
  <si>
    <t>25/6/2020</t>
  </si>
  <si>
    <t>12/QĐ-THA 25/6/2020</t>
  </si>
  <si>
    <t xml:space="preserve">Vũ Trung Kiên  </t>
  </si>
  <si>
    <t xml:space="preserve"> (Dinh Tần,Yên Bằng)</t>
  </si>
  <si>
    <t>22HS-11/9/2018</t>
  </si>
  <si>
    <t>87QĐ-17/12/2018</t>
  </si>
  <si>
    <t xml:space="preserve">Nguyễn Văn Thiện </t>
  </si>
  <si>
    <t xml:space="preserve"> (Văn Tiên ,Yên Tiến)</t>
  </si>
  <si>
    <t>98HS-27/5/2012</t>
  </si>
  <si>
    <t>165QĐ-27/3/2013</t>
  </si>
  <si>
    <t>23-21/7/2015</t>
  </si>
  <si>
    <t xml:space="preserve">Nguyễn Thị Lan </t>
  </si>
  <si>
    <t xml:space="preserve"> (Tân LậpYênTiến)</t>
  </si>
  <si>
    <t>45HS-17/9/2013</t>
  </si>
  <si>
    <t>179QĐ-24/2/2014</t>
  </si>
  <si>
    <t>20-21/7/2015</t>
  </si>
  <si>
    <t xml:space="preserve">Nguyễn bá Sơn </t>
  </si>
  <si>
    <t>thôn ngô -yên bằng</t>
  </si>
  <si>
    <t>17HS-27/5/2014</t>
  </si>
  <si>
    <t>394QĐ- 22/08/2014</t>
  </si>
  <si>
    <t>14-16/7/2019</t>
  </si>
  <si>
    <t xml:space="preserve">Phạm Ngọc Tùng </t>
  </si>
  <si>
    <t xml:space="preserve"> (đồng tiến, Yên Tiến)</t>
  </si>
  <si>
    <t>24HS-28/3/2011</t>
  </si>
  <si>
    <t>16QĐ- 04/10/2011</t>
  </si>
  <si>
    <t>35-23/7/2015</t>
  </si>
  <si>
    <t>Thuỳ nuôi -Yên Tiến</t>
  </si>
  <si>
    <t xml:space="preserve"> Tân lập -Yên Tiến</t>
  </si>
  <si>
    <t>30DS-21/10/2002</t>
  </si>
  <si>
    <t>38QĐ -01/12/2003</t>
  </si>
  <si>
    <t>24-21/7/2015</t>
  </si>
  <si>
    <t xml:space="preserve">Lê Xuân Trọng </t>
  </si>
  <si>
    <t xml:space="preserve"> ( Yên bằng)</t>
  </si>
  <si>
    <t>71HS-20/6/2011</t>
  </si>
  <si>
    <t>17QĐ- 04/10/2011</t>
  </si>
  <si>
    <t>11-16/7/2015</t>
  </si>
  <si>
    <t xml:space="preserve">Ngô Văn Điền </t>
  </si>
  <si>
    <t xml:space="preserve"> (đông thịnh,Yên tiến)</t>
  </si>
  <si>
    <t>183QĐ-24/02/2014</t>
  </si>
  <si>
    <t>truy thu</t>
  </si>
  <si>
    <t>110-16/9/2015</t>
  </si>
  <si>
    <t xml:space="preserve">Trịnh Thị Hằng </t>
  </si>
  <si>
    <t xml:space="preserve"> (Tân Lập,Yên Tiến)</t>
  </si>
  <si>
    <t>185QĐ-24/02/2014</t>
  </si>
  <si>
    <t>Phạt+ truy thu</t>
  </si>
  <si>
    <t>22-21/7/2019</t>
  </si>
  <si>
    <t xml:space="preserve">Đinh Kháng Chiến </t>
  </si>
  <si>
    <t xml:space="preserve"> ( Dinh Tần, Yên Bằng)</t>
  </si>
  <si>
    <t>306HS-31/12/2015</t>
  </si>
  <si>
    <t>288QĐ-19/05/2016</t>
  </si>
  <si>
    <t>Án phí+Phạt+tịch thu</t>
  </si>
  <si>
    <t>24-27/6/2016</t>
  </si>
  <si>
    <t xml:space="preserve">Nguyễn Bá Sơn </t>
  </si>
  <si>
    <t xml:space="preserve"> (Thôn Ngô, Yên Bằng)</t>
  </si>
  <si>
    <t>25HS-27/6/2017</t>
  </si>
  <si>
    <t>49QĐ-13/10/2017</t>
  </si>
  <si>
    <t>03-26/3/2018</t>
  </si>
  <si>
    <t xml:space="preserve">Bùi Thị Hằng </t>
  </si>
  <si>
    <t>08HS-27/1/2016</t>
  </si>
  <si>
    <t>252QĐ-05/05/2016</t>
  </si>
  <si>
    <t>15-14/3/2017</t>
  </si>
  <si>
    <t xml:space="preserve">Hoàng Quốc Hoàn </t>
  </si>
  <si>
    <t xml:space="preserve"> (Xóm Đông,Yên Thắng)</t>
  </si>
  <si>
    <t>318HS-28/5/2013</t>
  </si>
  <si>
    <t>345QĐ-01/07/2013</t>
  </si>
  <si>
    <t>39-12/9/2018</t>
  </si>
  <si>
    <t xml:space="preserve">Nguyễn Trọng Nghĩa; </t>
  </si>
  <si>
    <t>Phúc lỘC ; Yên Thắng</t>
  </si>
  <si>
    <t>337QĐ-01/07/2013</t>
  </si>
  <si>
    <t>Phạt+án phí</t>
  </si>
  <si>
    <t>19-16/7/2015</t>
  </si>
  <si>
    <t xml:space="preserve">Nguyễn Văn Sanh+hà Thị Cơ </t>
  </si>
  <si>
    <t>Phúc Chỉ, Yên Thắng</t>
  </si>
  <si>
    <t>02HS-07/5/2012</t>
  </si>
  <si>
    <t>316QĐ-09/07/2012</t>
  </si>
  <si>
    <t>18-16/7/2015</t>
  </si>
  <si>
    <t xml:space="preserve">Đinh Văn Mạnh </t>
  </si>
  <si>
    <t>Xóm hạ ; Yên Thắng</t>
  </si>
  <si>
    <t>36HS-7/6/2013</t>
  </si>
  <si>
    <t>383QĐ-01/08/2013</t>
  </si>
  <si>
    <t>03-23/10/2019</t>
  </si>
  <si>
    <t xml:space="preserve">Vũ Đình Dũng- ; </t>
  </si>
  <si>
    <t xml:space="preserve">  An Quang-Yên Phúc;   </t>
  </si>
  <si>
    <t>52HS-19/7/2016</t>
  </si>
  <si>
    <t>705QĐ-09/09/2016</t>
  </si>
  <si>
    <t xml:space="preserve">phạt Dũng 10.000; </t>
  </si>
  <si>
    <t xml:space="preserve">NGÔ ĐÌNH ĐẠI, </t>
  </si>
  <si>
    <t>Van Đoàn , Yên Chính</t>
  </si>
  <si>
    <t>46HSST-14/6/2012</t>
  </si>
  <si>
    <t>04/QĐ-04/10/2012CCTHADS</t>
  </si>
  <si>
    <t>án phí+Phạt</t>
  </si>
  <si>
    <t>06-15/7/2015</t>
  </si>
  <si>
    <t>Bùi Văn Lục 7000,vũ văn Toán 6000,phạm Văn Huyên6000, ( Yên Dương)</t>
  </si>
  <si>
    <t>Vũ Xuyên , ( Yên Dương)</t>
  </si>
  <si>
    <t>11HS-12/3/2013</t>
  </si>
  <si>
    <t>302/QĐ-19/06/2013CCTHADS</t>
  </si>
  <si>
    <t>Lục 66-11/8/2015;Toán 67-11/8/2015; huyên 68-11/8/2015</t>
  </si>
  <si>
    <t>Hoàng Thanh Tuyền; Yên Phong</t>
  </si>
  <si>
    <t xml:space="preserve"> ; Yên Phong</t>
  </si>
  <si>
    <t>08HS-03/4/2014</t>
  </si>
  <si>
    <t>304/QĐ-20/05/2014CCTHADS</t>
  </si>
  <si>
    <t>09-6/11/2019</t>
  </si>
  <si>
    <t xml:space="preserve">Nguyễn Ngọc Toàn;  </t>
  </si>
  <si>
    <t>vạn đoàn ; Yên Chính</t>
  </si>
  <si>
    <t>68HS-19/11/2013</t>
  </si>
  <si>
    <t>142/QĐ-02/01/2014</t>
  </si>
  <si>
    <t>án phí +truy thu</t>
  </si>
  <si>
    <t>07-15/7/2015</t>
  </si>
  <si>
    <t xml:space="preserve">Nguyễn Xuân Nguyện ( </t>
  </si>
  <si>
    <t xml:space="preserve">  (Yên Phong)</t>
  </si>
  <si>
    <t>03HS-12/1/2016</t>
  </si>
  <si>
    <t>214/QĐ-17/03/2016</t>
  </si>
  <si>
    <t>09-23/3/2016</t>
  </si>
  <si>
    <t xml:space="preserve">Nguyễn Thành Nam </t>
  </si>
  <si>
    <t xml:space="preserve"> ( Hữu Hạ, Yên Mý)</t>
  </si>
  <si>
    <t>88HS-29/12/2015</t>
  </si>
  <si>
    <t>290/QĐ-03/06/2016</t>
  </si>
  <si>
    <t>03-1/11/2016</t>
  </si>
  <si>
    <t xml:space="preserve">Lê thị Hanh </t>
  </si>
  <si>
    <t>11HS-20/4/2018</t>
  </si>
  <si>
    <t>352/QĐ-10/07/2018</t>
  </si>
  <si>
    <t>Phạt+ án phí</t>
  </si>
  <si>
    <t>45-21/9/2018</t>
  </si>
  <si>
    <t xml:space="preserve">Đào Thị Kim Hằng </t>
  </si>
  <si>
    <t xml:space="preserve">  ( Hưng Xá, Yên Phong)</t>
  </si>
  <si>
    <t>38HS-28/9/2017</t>
  </si>
  <si>
    <t>126/QĐ-22/12/2017</t>
  </si>
  <si>
    <t>thu lơi bất chính</t>
  </si>
  <si>
    <t>44-21/9/2018</t>
  </si>
  <si>
    <t xml:space="preserve">Lã Thị Thảo </t>
  </si>
  <si>
    <t>45HS-04/5/2018</t>
  </si>
  <si>
    <t>08QĐ-09/10/2018</t>
  </si>
  <si>
    <t>Phạt, án phí, sung</t>
  </si>
  <si>
    <t>05-25/1/2019</t>
  </si>
  <si>
    <t xml:space="preserve"> ( Anh Dũng, Yên Chính)</t>
  </si>
  <si>
    <t>20HNGĐ-28/2/2017</t>
  </si>
  <si>
    <t>19QĐ-18/03/2019</t>
  </si>
  <si>
    <t>nuôi con</t>
  </si>
  <si>
    <t>HTXNN Yên Phong</t>
  </si>
  <si>
    <t xml:space="preserve">  Yên Phong</t>
  </si>
  <si>
    <t>09DS-10/2/2015</t>
  </si>
  <si>
    <t xml:space="preserve">17QĐ-12/5/2016 </t>
  </si>
  <si>
    <t>trả nợ</t>
  </si>
  <si>
    <t>46-21/9/2018</t>
  </si>
  <si>
    <t xml:space="preserve">Vũ Đình Công </t>
  </si>
  <si>
    <t xml:space="preserve">  An Quang 2, Yên Phúc</t>
  </si>
  <si>
    <t>13HS-15/3/2017</t>
  </si>
  <si>
    <t>28QĐ-12/6/2017</t>
  </si>
  <si>
    <t>bồi thường</t>
  </si>
  <si>
    <t>25-4/8/2017</t>
  </si>
  <si>
    <t xml:space="preserve">Hoàng Duy Chính </t>
  </si>
  <si>
    <t xml:space="preserve"> ( đội 10, Yên Khánh)</t>
  </si>
  <si>
    <t>39HNGĐ-27/3/2017</t>
  </si>
  <si>
    <t>04/QĐ-23/10/2017</t>
  </si>
  <si>
    <t>12-7/6/2018</t>
  </si>
  <si>
    <t xml:space="preserve">Nguyễn Xuân Huy </t>
  </si>
  <si>
    <t xml:space="preserve"> (Ngô xá, Yên Lợi</t>
  </si>
  <si>
    <t>79HNGĐ-4/8/2014</t>
  </si>
  <si>
    <t>19/QĐ-13/03/2018</t>
  </si>
  <si>
    <t>35-10/9/2018</t>
  </si>
  <si>
    <t xml:space="preserve">Phạm Quang Minh </t>
  </si>
  <si>
    <t xml:space="preserve"> (Cát Đằng,Yên Tiến)</t>
  </si>
  <si>
    <t>431HSPT-26/7/2016</t>
  </si>
  <si>
    <t>38QĐ-02/11/2016</t>
  </si>
  <si>
    <t>tiền thuế, án phí</t>
  </si>
  <si>
    <t>08-27/12/2016</t>
  </si>
  <si>
    <t xml:space="preserve">Trịnh Quang Nghĩa </t>
  </si>
  <si>
    <t xml:space="preserve"> a( Yên Nghĩa)</t>
  </si>
  <si>
    <t>16HSST-21/1/2010</t>
  </si>
  <si>
    <t>17/QĐ-1/10/2013</t>
  </si>
  <si>
    <t>Phạt án phí</t>
  </si>
  <si>
    <t>104-14/9/2015</t>
  </si>
  <si>
    <t xml:space="preserve">Nguyễn Văn Đức  </t>
  </si>
  <si>
    <t xml:space="preserve">  (nguyệt bói,Yên Tân)</t>
  </si>
  <si>
    <t>111HSST-21/4/2014</t>
  </si>
  <si>
    <t>398QĐ-22/8/2014</t>
  </si>
  <si>
    <t>82-26/8/2015</t>
  </si>
  <si>
    <t xml:space="preserve">Nguyễn Đức Hải </t>
  </si>
  <si>
    <t xml:space="preserve"> An Thị, Yên Bình</t>
  </si>
  <si>
    <t>32HSST-26/5/2015</t>
  </si>
  <si>
    <t>313QĐ-22/7/2015</t>
  </si>
  <si>
    <t>tịch thu</t>
  </si>
  <si>
    <t>12-1/4/2016</t>
  </si>
  <si>
    <t xml:space="preserve">Nguyễn Hữu Đoàn </t>
  </si>
  <si>
    <t xml:space="preserve"> ( Yên Xá)</t>
  </si>
  <si>
    <t>03DSST-30/9/2011</t>
  </si>
  <si>
    <t>250QĐ-16/04/2012</t>
  </si>
  <si>
    <t xml:space="preserve">, án phí, </t>
  </si>
  <si>
    <t>75-13/8/2015</t>
  </si>
  <si>
    <t xml:space="preserve">Hà Tiến Lộc </t>
  </si>
  <si>
    <t xml:space="preserve"> (Nguyệt trung,Yên Tân)</t>
  </si>
  <si>
    <t>494HSPT-02/5/2013</t>
  </si>
  <si>
    <t>01/QĐ-13/10/2016</t>
  </si>
  <si>
    <t>11-17/2/2017</t>
  </si>
  <si>
    <t xml:space="preserve">Phạm Thế Anh </t>
  </si>
  <si>
    <t xml:space="preserve"> (Mỹ Lộc Yên Phương)</t>
  </si>
  <si>
    <t>47HSST-21/8/2015</t>
  </si>
  <si>
    <t>19/QĐ20/03/2017</t>
  </si>
  <si>
    <t>17-21/4/2017</t>
  </si>
  <si>
    <t xml:space="preserve">Trần Duy Hùng </t>
  </si>
  <si>
    <t xml:space="preserve"> (An Thọ,Yên bình)</t>
  </si>
  <si>
    <t>810STLH-23/10/2014</t>
  </si>
  <si>
    <t>02/QĐ13/10/2017</t>
  </si>
  <si>
    <t>01-1/11/2017</t>
  </si>
  <si>
    <t xml:space="preserve">Nguyễn Quang Đức </t>
  </si>
  <si>
    <t xml:space="preserve"> (Yên Lợi)</t>
  </si>
  <si>
    <t>07HSST-27/2/2018</t>
  </si>
  <si>
    <t>303-19/06/2018</t>
  </si>
  <si>
    <t>21-12/7/2018</t>
  </si>
  <si>
    <t xml:space="preserve">Đinh Huy Đức+ Phạm Thị Lưu </t>
  </si>
  <si>
    <t xml:space="preserve">  (Quyết Tiến, Yên Tiến)</t>
  </si>
  <si>
    <t>01DSST-30/5/2016</t>
  </si>
  <si>
    <t>16/QĐ-07/10/2016</t>
  </si>
  <si>
    <t>an phí</t>
  </si>
  <si>
    <t>22-22/3/2019</t>
  </si>
  <si>
    <t xml:space="preserve">Bùi Văn Hậu( </t>
  </si>
  <si>
    <t xml:space="preserve"> ( Bình Điền, Yên Lợi)</t>
  </si>
  <si>
    <t>89HSST-13/12/2013</t>
  </si>
  <si>
    <t>05/QĐ-10/07/2018</t>
  </si>
  <si>
    <t xml:space="preserve">Nguyễn Thị Lư </t>
  </si>
  <si>
    <t xml:space="preserve"> Đồng cách(Yên Khang)</t>
  </si>
  <si>
    <t>128HSST-25/9/2013</t>
  </si>
  <si>
    <t>138QĐ-23/10/2017</t>
  </si>
  <si>
    <t>28-21/7/2015</t>
  </si>
  <si>
    <t xml:space="preserve">Nguyễn Ngọc Minh </t>
  </si>
  <si>
    <t xml:space="preserve"> (Yên Hồng</t>
  </si>
  <si>
    <t>184QĐ-24/02/2014</t>
  </si>
  <si>
    <t>33-23/7/2015</t>
  </si>
  <si>
    <t xml:space="preserve">Trần thị luyên </t>
  </si>
  <si>
    <t xml:space="preserve"> Đồng Cách,(Yên Khang)</t>
  </si>
  <si>
    <t>01DS-06/3/2018</t>
  </si>
  <si>
    <t>400QĐ-01/08/2013</t>
  </si>
  <si>
    <t>29-21/7/2015</t>
  </si>
  <si>
    <t xml:space="preserve">Lê Văn Định </t>
  </si>
  <si>
    <t xml:space="preserve"> (uy Nam,Yên Khang)</t>
  </si>
  <si>
    <t>300HS-24/5/2016</t>
  </si>
  <si>
    <t>60QĐ-02/12/2016</t>
  </si>
  <si>
    <t>10-27/12/2016</t>
  </si>
  <si>
    <t xml:space="preserve">Mai Văn Tùng( </t>
  </si>
  <si>
    <t xml:space="preserve"> (Mễ Thượng,Yên Khang)</t>
  </si>
  <si>
    <t>142HS-17/8/2016</t>
  </si>
  <si>
    <t>118QĐ-18/01/2017</t>
  </si>
  <si>
    <t>33-13/9/2017</t>
  </si>
  <si>
    <t xml:space="preserve">Phạm Văn Toàn </t>
  </si>
  <si>
    <t xml:space="preserve"> (Uy Bắc Yên Khang)</t>
  </si>
  <si>
    <t>119/QĐ-18/01/2017</t>
  </si>
  <si>
    <t>34-13/9/2017</t>
  </si>
  <si>
    <t xml:space="preserve">Phùng Đình Thiện( </t>
  </si>
  <si>
    <t xml:space="preserve"> (Đội 1, Yên Khánh)</t>
  </si>
  <si>
    <t>55HS-25/9/2013</t>
  </si>
  <si>
    <t>175/QĐ-19/02/2014</t>
  </si>
  <si>
    <t>35-14/9/2017</t>
  </si>
  <si>
    <t xml:space="preserve">Mai Văn Viên </t>
  </si>
  <si>
    <t>117QĐ-18/01/2017</t>
  </si>
  <si>
    <t>38-25/9/2017</t>
  </si>
  <si>
    <t xml:space="preserve">Đỗ Xuân Thuỷ </t>
  </si>
  <si>
    <t xml:space="preserve"> ,Yên Thắng</t>
  </si>
  <si>
    <t>12KDTM-15/9/2014</t>
  </si>
  <si>
    <t>01QĐ-18/10/2019</t>
  </si>
  <si>
    <t>thanh toán nợ</t>
  </si>
  <si>
    <t>07-5/11/2019</t>
  </si>
  <si>
    <t>42QĐ-18/10/2019</t>
  </si>
  <si>
    <t>08-5/11/2019</t>
  </si>
  <si>
    <t xml:space="preserve">Phạm trọng Tuân </t>
  </si>
  <si>
    <t xml:space="preserve"> - Yên Tiến</t>
  </si>
  <si>
    <t>88HSST-23/8/2019</t>
  </si>
  <si>
    <t>40QĐ-18/10/2019</t>
  </si>
  <si>
    <t>10-5/12/2019</t>
  </si>
  <si>
    <t>nhân trạch, Yên Thắng</t>
  </si>
  <si>
    <t>83HSST-8/5/2019</t>
  </si>
  <si>
    <t>130-20/11/2019</t>
  </si>
  <si>
    <t>11-25/2/2020</t>
  </si>
  <si>
    <t>Dương Văn Hiển</t>
  </si>
  <si>
    <t>Quyết phong, la xuyên, yên ninh</t>
  </si>
  <si>
    <t>03-KDTM-ST:3/7/2019</t>
  </si>
  <si>
    <t>04-18/10/2019</t>
  </si>
  <si>
    <t>13-10/3/2020</t>
  </si>
  <si>
    <t>CTCPTĐ Hoàng Mai</t>
  </si>
  <si>
    <t>Quốc lộ 10, yên tiến, ý yên, nam định</t>
  </si>
  <si>
    <t>01-KDTMST:31/3/2014</t>
  </si>
  <si>
    <t>16QD-20/12/2018</t>
  </si>
  <si>
    <t>18-12//5/2020</t>
  </si>
  <si>
    <t xml:space="preserve">Đỗ Văn Tú;
</t>
  </si>
  <si>
    <t xml:space="preserve"> Xóm 1, xã Yên Đồng, huyện Ý Yên, tỉnh Nam Định</t>
  </si>
  <si>
    <t>42_6/11/2018</t>
  </si>
  <si>
    <t>Án phí, sung công</t>
  </si>
  <si>
    <t xml:space="preserve">Đỗ Văn Linh; 
</t>
  </si>
  <si>
    <t>Bình Hạ, xã Yên Thọ, huyện Ý Yên, tỉnh Nam Định</t>
  </si>
  <si>
    <t>95-26/8/2015</t>
  </si>
  <si>
    <t>14-23/2/2016</t>
  </si>
  <si>
    <t>13-25/7/2018</t>
  </si>
  <si>
    <t xml:space="preserve">Trần Văn Dũng; 
</t>
  </si>
  <si>
    <t>xã Yên Lương, huyện Ý Yên, tỉnh Nam Định</t>
  </si>
  <si>
    <t>347-1/7/2013</t>
  </si>
  <si>
    <t>Phạt, truy thu</t>
  </si>
  <si>
    <t>59-27/7/2015</t>
  </si>
  <si>
    <t xml:space="preserve">Hoàng Tam Sơn; 
</t>
  </si>
  <si>
    <t>xã Yên Cường, huyện Ý Yên, tỉnh Nam Định</t>
  </si>
  <si>
    <t>318_28/5/2013</t>
  </si>
  <si>
    <t>336-1/7/2013</t>
  </si>
  <si>
    <t>Truy thu</t>
  </si>
  <si>
    <t>41-12/9/2018</t>
  </si>
  <si>
    <t>15-23/2/2016</t>
  </si>
  <si>
    <t>14-1/4/2016</t>
  </si>
  <si>
    <t xml:space="preserve">Trịnh Văn Luyến; 
</t>
  </si>
  <si>
    <t>xã Yên Thắng, huyện Ý Yên, tỉnh Nam Định</t>
  </si>
  <si>
    <t>20_25/3/2015</t>
  </si>
  <si>
    <t>18-20/3/2017</t>
  </si>
  <si>
    <t>27-11/8/2017</t>
  </si>
  <si>
    <t xml:space="preserve">Bùi Thị Nga; 
</t>
  </si>
  <si>
    <t>399-22/8/2014</t>
  </si>
  <si>
    <t>Án phí, phạt</t>
  </si>
  <si>
    <t>60-27/7/2015</t>
  </si>
  <si>
    <t xml:space="preserve">Phạm Văn Giáp, Thêu; 
</t>
  </si>
  <si>
    <t>xã Yên Đồng, huyện Ý Yên, tỉnh Nam Định</t>
  </si>
  <si>
    <t>01_25/1/2015</t>
  </si>
  <si>
    <t>06-6/11/2015</t>
  </si>
  <si>
    <t>27-22/8/2016</t>
  </si>
  <si>
    <t>04_15/9/2016</t>
  </si>
  <si>
    <t>11-19/1/2017</t>
  </si>
  <si>
    <t>21-27/6/2017</t>
  </si>
  <si>
    <t>01_25/1/2013</t>
  </si>
  <si>
    <t>155-5/3/2013</t>
  </si>
  <si>
    <t>90-11/9/2015</t>
  </si>
  <si>
    <t>30-21/10/2016</t>
  </si>
  <si>
    <t>20-27/6/2017</t>
  </si>
  <si>
    <t>01_02/2/2015</t>
  </si>
  <si>
    <t>203-16/4/2015</t>
  </si>
  <si>
    <t>94-11/9/2015</t>
  </si>
  <si>
    <t xml:space="preserve">Trần Văn Đệ; 
</t>
  </si>
  <si>
    <t>xã Yên Trị, huyện Ý Yên, tỉnh Nam Định</t>
  </si>
  <si>
    <t>41_21/9/2015</t>
  </si>
  <si>
    <t>07-19/11/2015</t>
  </si>
  <si>
    <t>22-3/6/2016</t>
  </si>
  <si>
    <t xml:space="preserve">Vũ Văn Thông; 
</t>
  </si>
  <si>
    <t>xã Yên Dương, huyện Ý Yên, tỉnh Nam Định</t>
  </si>
  <si>
    <t>26-11/5/2018</t>
  </si>
  <si>
    <t>31-13/8/2018</t>
  </si>
  <si>
    <t xml:space="preserve">Nguyễn Văn Phòng; 
</t>
  </si>
  <si>
    <t>xã Yên Minh, huyện Ý Yên, tỉnh Nam Định</t>
  </si>
  <si>
    <t>10_28/3/2018</t>
  </si>
  <si>
    <t>350-10/7/2018</t>
  </si>
  <si>
    <t>Án phí, truy thu</t>
  </si>
  <si>
    <t>33-23/8/2018</t>
  </si>
  <si>
    <t xml:space="preserve">Phạm Văn Tuyên; 
</t>
  </si>
  <si>
    <t>thị trấn Lâm, huyện Ý Yên, tỉnh Nam Định</t>
  </si>
  <si>
    <t>327_24/5/2017</t>
  </si>
  <si>
    <t>38-13/10/2017</t>
  </si>
  <si>
    <t>34-23/8/2018</t>
  </si>
  <si>
    <t xml:space="preserve">Đào Tiến Luông; 
</t>
  </si>
  <si>
    <t>83_19/9/2017</t>
  </si>
  <si>
    <t>132-18/1/2018</t>
  </si>
  <si>
    <t>16-14/6/2018</t>
  </si>
  <si>
    <t xml:space="preserve">Dương Doãn Bắc; 
</t>
  </si>
  <si>
    <t>45-13/10/2017</t>
  </si>
  <si>
    <t>11-25/5/2018</t>
  </si>
  <si>
    <t xml:space="preserve">Vũ Văn Thưởng; 
</t>
  </si>
  <si>
    <t>xã Yên Nhân, huyện Ý Yên, tỉnh Nam Định</t>
  </si>
  <si>
    <t>12_18/7/2011</t>
  </si>
  <si>
    <t>131-18/1/2018</t>
  </si>
  <si>
    <t>14-12/6/2018</t>
  </si>
  <si>
    <t xml:space="preserve">Trịnh Công Hùng; 
</t>
  </si>
  <si>
    <t>384_12/6/2017</t>
  </si>
  <si>
    <t>46-13/10/2017</t>
  </si>
  <si>
    <t>17-14/6/2018</t>
  </si>
  <si>
    <t xml:space="preserve">Vũ Văn Toán; 
</t>
  </si>
  <si>
    <t>Đôi 4, Hồng Thái, xã Yên Lộc, huyện Ý Yên, tỉnh Nam Định</t>
  </si>
  <si>
    <t>78-11/9/2017; 440-28/6/2018</t>
  </si>
  <si>
    <t>10-28/1/2019</t>
  </si>
  <si>
    <t xml:space="preserve">Nguyễn Hữu Đoàn, Nguyệt; 
</t>
  </si>
  <si>
    <t>xã Yên Xá, huyện Ý Yên, tỉnh Nam Định</t>
  </si>
  <si>
    <t>02_30/9/2011</t>
  </si>
  <si>
    <t>16-26/1/2015</t>
  </si>
  <si>
    <t>26-7/8/2017</t>
  </si>
  <si>
    <t xml:space="preserve">Phạm Văn Duy; 
</t>
  </si>
  <si>
    <t>42-13/10/2017</t>
  </si>
  <si>
    <t>08-25/5/2018</t>
  </si>
  <si>
    <t xml:space="preserve">Trương Công Phúc; 
</t>
  </si>
  <si>
    <t>40-13/10/2017</t>
  </si>
  <si>
    <t>09-25/5/2018</t>
  </si>
  <si>
    <t xml:space="preserve">Đào Khắc Thanh; 
</t>
  </si>
  <si>
    <t>30_23/7/2015</t>
  </si>
  <si>
    <t>07-5/10/2015</t>
  </si>
  <si>
    <t>13-22/2/2017</t>
  </si>
  <si>
    <t xml:space="preserve">Bùi Tuấn Anh; 
</t>
  </si>
  <si>
    <t>83_17/9/2015</t>
  </si>
  <si>
    <t>190-23/2/2016</t>
  </si>
  <si>
    <t>01-17/10/2016</t>
  </si>
  <si>
    <t xml:space="preserve">Phạm Thị Hảo; 
</t>
  </si>
  <si>
    <t>188_26/5/2015</t>
  </si>
  <si>
    <t>311-13/7/2015</t>
  </si>
  <si>
    <t>02-17/10/2016</t>
  </si>
  <si>
    <t>71_14/9/2016</t>
  </si>
  <si>
    <t>114-18/1/2017</t>
  </si>
  <si>
    <t>Trả NS NN</t>
  </si>
  <si>
    <t>09-17/7/2017</t>
  </si>
  <si>
    <t xml:space="preserve">Dương Thị Hiền; 
</t>
  </si>
  <si>
    <t>02_25/3/2014</t>
  </si>
  <si>
    <t>267-21/4/2014</t>
  </si>
  <si>
    <t>24-26/5/2020</t>
  </si>
  <si>
    <t xml:space="preserve">Nguyễn Hữu Đạt; 
</t>
  </si>
  <si>
    <t>37_10/7/2012</t>
  </si>
  <si>
    <t>125-29/1/2013</t>
  </si>
  <si>
    <t>47-24/7/2015</t>
  </si>
  <si>
    <t xml:space="preserve">Bùi Quang Đức, Liên; 
</t>
  </si>
  <si>
    <t>06_11/12/2009</t>
  </si>
  <si>
    <t>69-15/12/2009</t>
  </si>
  <si>
    <t>40-24/7/2015</t>
  </si>
  <si>
    <t xml:space="preserve">Dương Thị Kiên; 
</t>
  </si>
  <si>
    <t>25_29/3/2012</t>
  </si>
  <si>
    <t>263-17/5/2013</t>
  </si>
  <si>
    <t>44-24/7/2015</t>
  </si>
  <si>
    <t xml:space="preserve">Nguyễn Quang Hiền; 
</t>
  </si>
  <si>
    <t>11_23/4/2014</t>
  </si>
  <si>
    <t>346-3/7/2014</t>
  </si>
  <si>
    <t>77-13/8/2015</t>
  </si>
  <si>
    <t xml:space="preserve">Nguyễn Thị Lan; 
</t>
  </si>
  <si>
    <t>824_25/12/2013</t>
  </si>
  <si>
    <t>177-24/2/2014</t>
  </si>
  <si>
    <t>Truy thu, phạt</t>
  </si>
  <si>
    <t>73-12/8/2015</t>
  </si>
  <si>
    <t xml:space="preserve">Nguyễn Văn Chung, Lưu, Hạnh; 
</t>
  </si>
  <si>
    <t>156_22/6/2010</t>
  </si>
  <si>
    <t>24-4/10/2011</t>
  </si>
  <si>
    <t>78-13/8/2015</t>
  </si>
  <si>
    <t xml:space="preserve">Bùi Văn Tiến; 
</t>
  </si>
  <si>
    <t>310_29/8/2013</t>
  </si>
  <si>
    <t>139-20/12/2013</t>
  </si>
  <si>
    <t>91-11/9/2015</t>
  </si>
  <si>
    <t xml:space="preserve">Dương Văn Hưởng; 
</t>
  </si>
  <si>
    <t>206_18/4/2012</t>
  </si>
  <si>
    <t>343-11/7/2012</t>
  </si>
  <si>
    <t>92-11/9/2015</t>
  </si>
  <si>
    <t xml:space="preserve">Nguyễn Thị Hàn; 
</t>
  </si>
  <si>
    <t>Bình Thượng, xã Yên Thọ, huyện Ý Yên, tỉnh Nam Định</t>
  </si>
  <si>
    <t>10-26/1/2018; 08-23/4/2018</t>
  </si>
  <si>
    <t>32-10/7/2018</t>
  </si>
  <si>
    <t>27-25/7/2018</t>
  </si>
  <si>
    <t xml:space="preserve">Ngô Văn Hướng; 
</t>
  </si>
  <si>
    <t>xã Yên Lộc, huyện Ý Yên, tỉnh Nam Định</t>
  </si>
  <si>
    <t>63_12/12/2017</t>
  </si>
  <si>
    <t>09-28/1/2019</t>
  </si>
  <si>
    <t xml:space="preserve">Ngô Văn Chung; 
</t>
  </si>
  <si>
    <t>Thôn Ninh Tiến, xã Yên Lộc, huyện Ý Yên, tỉnh Nam Định</t>
  </si>
  <si>
    <t>11-9/10/2018</t>
  </si>
  <si>
    <t>Án phí, phạt, truy thu</t>
  </si>
  <si>
    <t>07-28/1/2019</t>
  </si>
  <si>
    <t xml:space="preserve">Phạm Trọng Tiến; 
</t>
  </si>
  <si>
    <t>68-30/6/2016</t>
  </si>
  <si>
    <t>Cấp dưỡng nuôi con</t>
  </si>
  <si>
    <t xml:space="preserve">Nguyễn Thị Vy; 
</t>
  </si>
  <si>
    <t>73-22/12/2014</t>
  </si>
  <si>
    <t xml:space="preserve">Công ty TNHH Thiên Ân;
</t>
  </si>
  <si>
    <t xml:space="preserve"> thị trấn Lâm, huyện Ý Yên, tỉnh Nam Định</t>
  </si>
  <si>
    <t>01-1/8/2017</t>
  </si>
  <si>
    <t>21-19/3/2019</t>
  </si>
  <si>
    <t xml:space="preserve">Dương Mạnh Phong; 
</t>
  </si>
  <si>
    <t>327-24/5/2017</t>
  </si>
  <si>
    <t>43-13/10/2017</t>
  </si>
  <si>
    <t>20-19/3/2019</t>
  </si>
  <si>
    <t xml:space="preserve">Nguyễn Minh Châu; 
</t>
  </si>
  <si>
    <t>Thọ Cách, xã Yên Thọ, huyện Ý Yên, tỉnh Nam Định</t>
  </si>
  <si>
    <t>36-27/3/2014</t>
  </si>
  <si>
    <t>106-7/1/2015</t>
  </si>
  <si>
    <t>81-21/8/2015</t>
  </si>
  <si>
    <t>Trần Thị Cẩm, T</t>
  </si>
  <si>
    <t>Yên Trị, Ý Yên</t>
  </si>
  <si>
    <t>01-14/01/2013</t>
  </si>
  <si>
    <t>333-01/7/2013</t>
  </si>
  <si>
    <t>05-23/10/2019</t>
  </si>
  <si>
    <t>Vũ Đình Văn</t>
  </si>
  <si>
    <t>01-17/4/2019</t>
  </si>
  <si>
    <t>28-07/6/2019</t>
  </si>
  <si>
    <t>Trả CD</t>
  </si>
  <si>
    <t>12-27/02/2020</t>
  </si>
  <si>
    <t>Cường, Tập</t>
  </si>
  <si>
    <t>Yên Thành, Ý Yên</t>
  </si>
  <si>
    <t>42-17/7/2019</t>
  </si>
  <si>
    <t>247-21/2/2020</t>
  </si>
  <si>
    <t>15-07/5/2020</t>
  </si>
  <si>
    <t>Vũ Đức Khang</t>
  </si>
  <si>
    <t>Yên Trung</t>
  </si>
  <si>
    <t>09-17/2/2019</t>
  </si>
  <si>
    <t>24- 06/5/2019</t>
  </si>
  <si>
    <t>Cấp dưỡng</t>
  </si>
  <si>
    <t>16- 12/5/2020</t>
  </si>
  <si>
    <t>125- 31/8/2016</t>
  </si>
  <si>
    <t>25- 06/5/2020</t>
  </si>
  <si>
    <t>17- 12/5/2020</t>
  </si>
  <si>
    <t>Nguyễn Văn Thạch</t>
  </si>
  <si>
    <t>Yên Lộc</t>
  </si>
  <si>
    <t>78-11/9/2017</t>
  </si>
  <si>
    <t>01-09/10/2018</t>
  </si>
  <si>
    <t>19-19/5/2020</t>
  </si>
  <si>
    <t>Yên Phương</t>
  </si>
  <si>
    <t>03-28/6/2019</t>
  </si>
  <si>
    <t>391-12/8/2019</t>
  </si>
  <si>
    <t>21-20/5/2020</t>
  </si>
  <si>
    <t>Nguyễn V năng</t>
  </si>
  <si>
    <t>04-17/01/2020</t>
  </si>
  <si>
    <t>288-24/4/2020</t>
  </si>
  <si>
    <t>26-04/6/2020</t>
  </si>
  <si>
    <t>Dương Doãn Hạnh</t>
  </si>
  <si>
    <t>TT Lâm</t>
  </si>
  <si>
    <t>03-28/02/2017</t>
  </si>
  <si>
    <t>03-23/10/2017</t>
  </si>
  <si>
    <t>25-04/6/2020</t>
  </si>
  <si>
    <t>Vũ Tuấn Thành</t>
  </si>
  <si>
    <t>Số 35/18 đường Thái Bình, phường Hạ Long, TP.Nam Định</t>
  </si>
  <si>
    <t>88/HSST
24/5/2018</t>
  </si>
  <si>
    <t>57
1/11/2018</t>
  </si>
  <si>
    <t>45
8/6/2020</t>
  </si>
  <si>
    <t>Công ty CP SX TM Vị Xuyên</t>
  </si>
  <si>
    <t>5/19 Trần Huy Liệu, P.Năng Tĩnh</t>
  </si>
  <si>
    <t>06/2019/KDTM_PT
10/10/2019</t>
  </si>
  <si>
    <t>14
3/12/2019</t>
  </si>
  <si>
    <t>115.567.223</t>
  </si>
  <si>
    <t>44
8/6/2020</t>
  </si>
  <si>
    <t>Trần Thúy Nga</t>
  </si>
  <si>
    <t>Số 41/36 An Phong, phường Quang Trung</t>
  </si>
  <si>
    <t>171/HSST
11/9/2019</t>
  </si>
  <si>
    <t xml:space="preserve">209
</t>
  </si>
  <si>
    <t>46
10/6/2020</t>
  </si>
  <si>
    <t>Đặng Trường Giang</t>
  </si>
  <si>
    <t>Số 17/52 Diên Hồng, P. Quang Trung</t>
  </si>
  <si>
    <t>544/HSST
18/6/2007</t>
  </si>
  <si>
    <t>446
7/5/2009</t>
  </si>
  <si>
    <t>47
10/6/2020</t>
  </si>
  <si>
    <t>Nguyễn Thị phượng</t>
  </si>
  <si>
    <t>Số 8/24 Hoàng Ngân, P. Phan Đình Phùng</t>
  </si>
  <si>
    <t>25/HSST05/6/2018</t>
  </si>
  <si>
    <t>258
6/5/2020</t>
  </si>
  <si>
    <t>48
10/6/2020</t>
  </si>
  <si>
    <t>Số 495 đường Trần Nhân Tông, P. Phan Đình Phùng</t>
  </si>
  <si>
    <t>102/ST-HN
9/3/2018</t>
  </si>
  <si>
    <t>05
4/12/2019</t>
  </si>
  <si>
    <t>49
10/6/2020</t>
  </si>
  <si>
    <t>Nguyễn Thanh Tuấn</t>
  </si>
  <si>
    <t>13/HSST
14/1/2020</t>
  </si>
  <si>
    <t>196
12/3/2020</t>
  </si>
  <si>
    <t>50
10/6/2020</t>
  </si>
  <si>
    <t>18/39 Trần Hưng Đạo</t>
  </si>
  <si>
    <t>09/HSST
8/1/2020</t>
  </si>
  <si>
    <t>195
12/3/2020</t>
  </si>
  <si>
    <t>51
11/6/2020</t>
  </si>
  <si>
    <t>7/389 Trần Hưng Đạo, P. Bà Triệu</t>
  </si>
  <si>
    <t>272/HSST
6/12/2011</t>
  </si>
  <si>
    <t>315
4/5/2012</t>
  </si>
  <si>
    <t>52
11/6/2020</t>
  </si>
  <si>
    <t>Dđinh Thu Hiền
Đặng Công Hiên</t>
  </si>
  <si>
    <t>Số 316 Trần Hưng Đạo, P. Bà Triệu</t>
  </si>
  <si>
    <t>36/HSST
20/7/2012</t>
  </si>
  <si>
    <t>169
25/1/2018</t>
  </si>
  <si>
    <t>53
11/6/2020</t>
  </si>
  <si>
    <t>55
29/6/2020</t>
  </si>
  <si>
    <t>Trịnh Mạnh Thắng</t>
  </si>
  <si>
    <t>Số 79, Bến Thóc, P. Ngô Quyền</t>
  </si>
  <si>
    <t>606/HSST
31/12/2004</t>
  </si>
  <si>
    <t>134
13/12/2007</t>
  </si>
  <si>
    <t>57
29/6/2020</t>
  </si>
  <si>
    <t>Nguyễn Đình Tỉnh</t>
  </si>
  <si>
    <t>21/46 khu nhà chung</t>
  </si>
  <si>
    <t>176/HSST
9/10/2018</t>
  </si>
  <si>
    <t>260
3/6/2020</t>
  </si>
  <si>
    <t>54
23/56/2020</t>
  </si>
  <si>
    <t>Việt</t>
  </si>
  <si>
    <t>Xóm 3
Xã Hồng Thuận</t>
  </si>
  <si>
    <t>551/HSPT
30/8/2013</t>
  </si>
  <si>
    <t>77/QĐ-THA
20/12/2013</t>
  </si>
  <si>
    <t>Phạt: 4.900
Tịch thu: 18.900</t>
  </si>
  <si>
    <t>28/QĐTHA
17/7/2020</t>
  </si>
  <si>
    <t>Trịnh Thị Phượng</t>
  </si>
  <si>
    <t>14/HSST
06/5/2020</t>
  </si>
  <si>
    <t>333/QĐ-THA
09/7/2020</t>
  </si>
  <si>
    <t>30/QĐTHA
24/7/2020</t>
  </si>
  <si>
    <t>Lê Văn Nhân</t>
  </si>
  <si>
    <t>Xóm 10 -
Xã Hoành Sơn</t>
  </si>
  <si>
    <t>22/HSST
23/4/2020</t>
  </si>
  <si>
    <t>324/QĐTHA
19/6/2020</t>
  </si>
  <si>
    <t>29/QĐTHA
17/7/2020</t>
  </si>
  <si>
    <t>08/02.3.2020 TA H Hậu</t>
  </si>
  <si>
    <t>417/13.5.2020</t>
  </si>
  <si>
    <t>Aán phí: 35.986</t>
  </si>
  <si>
    <t>44/13.7.2020</t>
  </si>
  <si>
    <t>Công ty TNHH Thắng Toàn</t>
  </si>
  <si>
    <t>TT yên Định</t>
  </si>
  <si>
    <t>07/15.10.2019 TA tỉnh NĐ</t>
  </si>
  <si>
    <t>344/25.2.2020</t>
  </si>
  <si>
    <t>Aán phí: 17.856</t>
  </si>
  <si>
    <t>15/7/2020</t>
  </si>
  <si>
    <t>49/20.7.2020</t>
  </si>
  <si>
    <t>51/26.11.2019</t>
  </si>
  <si>
    <t>TT: 357.123</t>
  </si>
  <si>
    <t>48/20.7.2020</t>
  </si>
  <si>
    <t>Đinh Văn Duyên</t>
  </si>
  <si>
    <t>159/6.8.2018 TA H Hậu</t>
  </si>
  <si>
    <t>06/4.10.2018</t>
  </si>
  <si>
    <t>Aán phí: 21.200</t>
  </si>
  <si>
    <t>46/13.7.2020</t>
  </si>
  <si>
    <t>Án phí 4900</t>
  </si>
  <si>
    <t>16/7/2020</t>
  </si>
  <si>
    <t>47/20.7.2020</t>
  </si>
  <si>
    <t>Đỗ Thị Mây</t>
  </si>
  <si>
    <t>20/24.4.2019</t>
  </si>
  <si>
    <t>92/25.2.2020</t>
  </si>
  <si>
    <t>Thanh toan: 34.655</t>
  </si>
  <si>
    <t>28/6/2020</t>
  </si>
  <si>
    <t>40/2.7.2020</t>
  </si>
  <si>
    <t>Nguyễn Vũ Hoàng Nam</t>
  </si>
  <si>
    <t>Hải Triều</t>
  </si>
  <si>
    <t>593/8.10.2019</t>
  </si>
  <si>
    <t>450/21.5.2020</t>
  </si>
  <si>
    <t>Án phí: 5.821</t>
  </si>
  <si>
    <t>43/10.7.2020</t>
  </si>
  <si>
    <t>Công ty TNHH VTB Thành Công</t>
  </si>
  <si>
    <t>07/5.11.2019</t>
  </si>
  <si>
    <t>207/26.12.2019</t>
  </si>
  <si>
    <t>Án phí : 65879</t>
  </si>
  <si>
    <t>17/7/2020</t>
  </si>
  <si>
    <t>50/22.7.2020</t>
  </si>
  <si>
    <t>án phí 13.500</t>
  </si>
  <si>
    <t>Phạm Văn Chuyền</t>
  </si>
  <si>
    <t xml:space="preserve">Xóm 2, xã Hải Quang, huyện Hải Hậu, tỉnh Nam Định
</t>
  </si>
  <si>
    <t>31/2020/HS-ST/11/02/2020</t>
  </si>
  <si>
    <t>499/QĐ-CCTHADS/22.6.2020</t>
  </si>
  <si>
    <t>Phạt 25000</t>
  </si>
  <si>
    <t>33/08.5.2020</t>
  </si>
  <si>
    <t>Vũ Xuân Trọng</t>
  </si>
  <si>
    <t xml:space="preserve">xóm 3, xã Hải Lộc, huyện Hải Hậu, tỉnh Nam Định
Đoàn Văn Đại; Xóm 6, xã Hải Hà, huyện Hải Hậu, tỉnh Nam Định
</t>
  </si>
  <si>
    <t>33/2020/QĐST-TCDS/23/05/2020</t>
  </si>
  <si>
    <t>498/QĐ-CCTHADS/15.6.2020</t>
  </si>
  <si>
    <t>Án phí 3500</t>
  </si>
  <si>
    <t>51/22.7.2020</t>
  </si>
  <si>
    <t>Vũ Thị Thoi</t>
  </si>
  <si>
    <t xml:space="preserve">Xóm 7, xã Hải Long, huyện Hải Hậu, tỉnh Nam Định
</t>
  </si>
  <si>
    <t>19/2020/DS-ST/17/04/2020</t>
  </si>
  <si>
    <t>496/QĐ-CCTHADS/15.6.2020</t>
  </si>
  <si>
    <t>An phí 72046</t>
  </si>
  <si>
    <t>41/06.7.2020</t>
  </si>
  <si>
    <t>Nguyễn Văn Thưởng</t>
  </si>
  <si>
    <t>điền Xá</t>
  </si>
  <si>
    <t>CDNC 1.500/ tháng</t>
  </si>
  <si>
    <t>24/7/2020</t>
  </si>
  <si>
    <t>13(24/7/2020)</t>
  </si>
  <si>
    <t>Xã Bình Minh</t>
  </si>
  <si>
    <t>01(20/5/2020)</t>
  </si>
  <si>
    <t>330(23/6/2020)</t>
  </si>
  <si>
    <t>Thanh Toán 180.000</t>
  </si>
  <si>
    <t>12(16/7/2020)</t>
  </si>
  <si>
    <t>16/HSST
06/5/2020
TA N.Hưng</t>
  </si>
  <si>
    <t xml:space="preserve">231/QĐ
22/6/2020
</t>
  </si>
  <si>
    <t>APHS:200
TrT: 3.300</t>
  </si>
  <si>
    <t>21/QĐ
13/7/2020</t>
  </si>
  <si>
    <t>Tổ 14,  xã Nghĩa Thái</t>
  </si>
  <si>
    <t>33/HSST
03/10/2020
Ta Tỉnh Phú Thọ</t>
  </si>
  <si>
    <t>APHSST: 200.000
Truy thu: 20.000.000</t>
  </si>
  <si>
    <t>20/QĐ
28/3/2016</t>
  </si>
  <si>
    <t>TP 4.500.000</t>
  </si>
  <si>
    <t>21/7/2020</t>
  </si>
  <si>
    <t>18    21/7/2020</t>
  </si>
  <si>
    <t>AP BT: 11.495.000</t>
  </si>
  <si>
    <t>20/7/2020</t>
  </si>
  <si>
    <t>17     21/7/2020</t>
  </si>
  <si>
    <t>Nguyễn Quang Sáng</t>
  </si>
  <si>
    <t>24       20/5/2020</t>
  </si>
  <si>
    <t>341  01/7/2020</t>
  </si>
  <si>
    <t>tiền phạt: 30.000.000</t>
  </si>
  <si>
    <t>15   21/7/2020</t>
  </si>
  <si>
    <t>Vũ Thái Phiên</t>
  </si>
  <si>
    <t>340   01/7/2020</t>
  </si>
  <si>
    <t>16   21/7/2020</t>
  </si>
  <si>
    <t>Công ty TNHH Phú Đạt</t>
  </si>
  <si>
    <t>02     31/7/2019</t>
  </si>
  <si>
    <t>108     09/12/2019</t>
  </si>
  <si>
    <t>AP KDTMST  81.067.347</t>
  </si>
  <si>
    <t>21/7/20220</t>
  </si>
  <si>
    <t>19   23/7/2020</t>
  </si>
  <si>
    <t>Nguyễn Ngọc Phó</t>
  </si>
  <si>
    <t>07       29/11/2018</t>
  </si>
  <si>
    <t>136     18/02/2019</t>
  </si>
  <si>
    <t>APKDTM: 56.950.000</t>
  </si>
  <si>
    <t>20      24/7/2020</t>
  </si>
  <si>
    <t>Vũ Đình Tiến</t>
  </si>
  <si>
    <t>An Cự, Đại An, Vụ Bản, NĐ</t>
  </si>
  <si>
    <t>57/HSPT
27/3/2020
TAND cấp cao</t>
  </si>
  <si>
    <t>243
10/6/2020</t>
  </si>
  <si>
    <t>AP: 18.000
Truy thu: 53.800</t>
  </si>
  <si>
    <t>09
22/7/2020</t>
  </si>
  <si>
    <t>Dũng,   XM:6/2/2020</t>
  </si>
  <si>
    <t>Nguyễn Thị Thuỷ</t>
  </si>
  <si>
    <t>cổ đam, yên phương, ý yên</t>
  </si>
  <si>
    <t>03DSST-28/6/2019</t>
  </si>
  <si>
    <t>13-3/3/2020</t>
  </si>
  <si>
    <t>Dđoàn Văn Sang</t>
  </si>
  <si>
    <t>An Quang2, xã Yên Phúc</t>
  </si>
  <si>
    <t>347HSST- 26/10/2019</t>
  </si>
  <si>
    <t>287-24/4/2020</t>
  </si>
  <si>
    <t>aán phí</t>
  </si>
  <si>
    <t>22-22/5/2020</t>
  </si>
  <si>
    <t xml:space="preserve">Trương Công nghĩa, Trương </t>
  </si>
  <si>
    <t>Hoàng Nê, Yên Hồng</t>
  </si>
  <si>
    <t>45-HSST- 9/9/2014</t>
  </si>
  <si>
    <t>23- 29/3/2017</t>
  </si>
  <si>
    <t>24-25/05/2020</t>
  </si>
  <si>
    <t>Vũ Đình Thiện</t>
  </si>
  <si>
    <t>93-HSST- 27/9/2017</t>
  </si>
  <si>
    <t>98-7/12/2017</t>
  </si>
  <si>
    <t>án phi DS</t>
  </si>
  <si>
    <t>23-22/5/2020</t>
  </si>
  <si>
    <t>Ngô Xuân Thành</t>
  </si>
  <si>
    <t>Yên chính</t>
  </si>
  <si>
    <t>324 HSST26/11/2019</t>
  </si>
  <si>
    <t>171-7/2/2020</t>
  </si>
  <si>
    <t>27-21/7/2020</t>
  </si>
  <si>
    <t>Công ty Thắng Lợi</t>
  </si>
  <si>
    <t>185-19/9/2015</t>
  </si>
  <si>
    <t>10-2/12/2016</t>
  </si>
  <si>
    <t>27-28/7/2020</t>
  </si>
  <si>
    <t>172-4/5/2009</t>
  </si>
  <si>
    <t>NSNN</t>
  </si>
  <si>
    <t>28-28/7/2020</t>
  </si>
  <si>
    <t>Lê Thanh Sơn</t>
  </si>
  <si>
    <t>199 Hoàng Văn Thụ, phường Nguyễn Du, TP.Nam Định</t>
  </si>
  <si>
    <t>253/HSST
28/7/2014</t>
  </si>
  <si>
    <t>287
09/7/2020</t>
  </si>
  <si>
    <t>60
22/7/2020</t>
  </si>
  <si>
    <t>Công ty cổ phần xấy dựng nông nghiệp</t>
  </si>
  <si>
    <t>Số 79, đường Trần Thánh Tông, phường Thống Nhất, TP.Nam Định</t>
  </si>
  <si>
    <t>18/2019/DSST
30/9/2019</t>
  </si>
  <si>
    <t>14/QĐ-CCTHADS
17/6/2020</t>
  </si>
  <si>
    <t>58
17/7/2020</t>
  </si>
  <si>
    <t>35/QĐ-CCTHADS
03/7/2020</t>
  </si>
  <si>
    <t>59
17/7/2020</t>
  </si>
  <si>
    <t>Bùi Khắc Tiệp
Trần Thị Nhàn</t>
  </si>
  <si>
    <t>Thửa 212 Khu tái định cư Cầu Vượt, xóm 3, thôn Tân An, xã lộc Hòa</t>
  </si>
  <si>
    <t>33/DSPT
12/9/2013</t>
  </si>
  <si>
    <t>09/QĐ-CCTHA
09/12/2014</t>
  </si>
  <si>
    <t>61
28/7/2020</t>
  </si>
  <si>
    <t>Trần Quốc Hùng`</t>
  </si>
  <si>
    <t>7/43 Nguyễn Văn Tố, Phan Đình Phùng, tp Nam Định</t>
  </si>
  <si>
    <t>14/2020/HSST 19/02/2020 361/2020/HSPt 21/7/2020</t>
  </si>
  <si>
    <t>232/QĐ-CTHADs 10/8/2020</t>
  </si>
  <si>
    <t>APHSS: 200.000 APDSST 7.500.000
ÁN phí cấp dưỡng 300.000
APHSST 200.000</t>
  </si>
  <si>
    <t>08/QĐ-CTHADS 26/08/2020</t>
  </si>
  <si>
    <t>Phạm Văn Phước</t>
  </si>
  <si>
    <t>Số 411 Trần Nhân Tông, Phan Đình Phùng, tp Nam Định</t>
  </si>
  <si>
    <t xml:space="preserve">498/HSST 20/12/2018 310/2020?HSPT </t>
  </si>
  <si>
    <t>17/QĐ-CTHADS 16/6/2020</t>
  </si>
  <si>
    <t>Bồi thươờng cho ngân hàng TMCP Đông Á: 9.948.221.500đ</t>
  </si>
  <si>
    <t>09/QĐ-CTHADS 28/8/2020</t>
  </si>
  <si>
    <t>Bùi Tiến Thành</t>
  </si>
  <si>
    <t>11B/109 đường Điện Biên, Cửa Bắc, tp Nam Định</t>
  </si>
  <si>
    <t>45/HSST 19/6/2020</t>
  </si>
  <si>
    <t>227/QĐ-CTHADS 10/8/2020</t>
  </si>
  <si>
    <t>APHSST: 200.000đ
Truy thu 750.000</t>
  </si>
  <si>
    <t>10/QĐ-CTHADS 03/9/2020</t>
  </si>
  <si>
    <t>thùy</t>
  </si>
  <si>
    <t>23/6/2020</t>
  </si>
  <si>
    <t>22/2/2018</t>
  </si>
  <si>
    <t>31/7/2019</t>
  </si>
  <si>
    <t>Án phí: 21.247</t>
  </si>
  <si>
    <t>24/02/2020</t>
  </si>
  <si>
    <t>Truy thu : 386.550</t>
  </si>
  <si>
    <t>9/3/2020</t>
  </si>
  <si>
    <t>Phạt: 15.000</t>
  </si>
  <si>
    <t>10/3/2020</t>
  </si>
  <si>
    <t>Phạt: 19.000</t>
  </si>
  <si>
    <t>11/3/2020</t>
  </si>
  <si>
    <t>Phạt: 22.000
Án phí HS: 200</t>
  </si>
  <si>
    <t>8/5/2020</t>
  </si>
  <si>
    <t>Phạm Thế Anh</t>
  </si>
  <si>
    <t>Xóm 12
Xã Giao Yến</t>
  </si>
  <si>
    <t>95/HSPT-QĐ
25/11/2019</t>
  </si>
  <si>
    <t>331/QĐ-THA
19/6/2020</t>
  </si>
  <si>
    <t>Truy thu : 12.000</t>
  </si>
  <si>
    <t>06/7/2020</t>
  </si>
  <si>
    <t>27/QĐTHA
06/7/2020</t>
  </si>
  <si>
    <t>23/7/2020</t>
  </si>
  <si>
    <t>Trần Thị Cam</t>
  </si>
  <si>
    <t>Xóm 19
Xã Giao Thiện</t>
  </si>
  <si>
    <t>11/HNGĐ-PT
11/6/2020</t>
  </si>
  <si>
    <t>395/QĐ-THA
16/7/2020</t>
  </si>
  <si>
    <t>Án phí DS giá ngạch: 2.500</t>
  </si>
  <si>
    <t>06/8/2020</t>
  </si>
  <si>
    <t>31/QĐTHA
24/7/2020</t>
  </si>
  <si>
    <t>Xóm Thành Thắng
Xã Giao Châu</t>
  </si>
  <si>
    <t>01/DS-ST
15/6/2020</t>
  </si>
  <si>
    <t>339/QĐ-THA
16/7/2020</t>
  </si>
  <si>
    <t>Án phí DS: 30.288</t>
  </si>
  <si>
    <t>32/QĐTHA
12/8/2020</t>
  </si>
  <si>
    <t>13/12/2018</t>
  </si>
  <si>
    <t>30/3/2020</t>
  </si>
  <si>
    <t>Bồi thường 3.700</t>
  </si>
  <si>
    <t>26/6/2020</t>
  </si>
  <si>
    <t>Án phí: 200
Phạt: 5.000</t>
  </si>
  <si>
    <t>24/6/2020</t>
  </si>
  <si>
    <t>Án Phí HSST: 50
HSPT: 50
 Phạt: 10.000</t>
  </si>
  <si>
    <t>Án phí HS: 200 
Phạt: 4.700</t>
  </si>
  <si>
    <t>16/01/2020</t>
  </si>
  <si>
    <t>Truy nộp sung NN
st: 132.519</t>
  </si>
  <si>
    <t>Án phí CD: 300</t>
  </si>
  <si>
    <t>Bồi thường: 25.000</t>
  </si>
  <si>
    <t>Phạt: 9.505</t>
  </si>
  <si>
    <t>Bồi thường: 55.000
Cấp dưỡng: 75.500</t>
  </si>
  <si>
    <t>19/02/2019</t>
  </si>
  <si>
    <t>Án phí HSST: 200
Truy thu sung NSNN: 500</t>
  </si>
  <si>
    <t>19/4/2019</t>
  </si>
  <si>
    <t>Án phí HSST: 200
Truy thu sung NSNN:850</t>
  </si>
  <si>
    <t>Án phí HSST: 200</t>
  </si>
  <si>
    <t>29/6/2020</t>
  </si>
  <si>
    <t>Công ty TNHH vận tải sông biển Hà Trung</t>
  </si>
  <si>
    <t>TT Yên Định</t>
  </si>
  <si>
    <t>02/03.3.2020 TA H Hậu</t>
  </si>
  <si>
    <t>104/12.6.2020</t>
  </si>
  <si>
    <t>Trả nợ: 26.593.747</t>
  </si>
  <si>
    <t>29/7/2020</t>
  </si>
  <si>
    <t>53/04.8.2020</t>
  </si>
  <si>
    <t>Mai Văn Thắng, Hiền</t>
  </si>
  <si>
    <t>X 5, Hải Vân</t>
  </si>
  <si>
    <t>224/26.12.2019 TA Hải Hậu</t>
  </si>
  <si>
    <t>224/26.12.2019</t>
  </si>
  <si>
    <t>Aán phí: 19.155</t>
  </si>
  <si>
    <t>13/8/2020</t>
  </si>
  <si>
    <t>55/18.8.2020</t>
  </si>
  <si>
    <t>TDP số 3, TT Yên Định</t>
  </si>
  <si>
    <t>31/20.5.2020 TA Hải Hậu</t>
  </si>
  <si>
    <t>528/15.7.2020</t>
  </si>
  <si>
    <t>A phí: 29.440</t>
  </si>
  <si>
    <t>18/8/2020</t>
  </si>
  <si>
    <t>56/18.8.2020</t>
  </si>
  <si>
    <t>Cty VTB Tiền Giang</t>
  </si>
  <si>
    <t xml:space="preserve">01/12.4.2019 </t>
  </si>
  <si>
    <t>Nộp trả 698.924</t>
  </si>
  <si>
    <t>57B/18.8.2020</t>
  </si>
  <si>
    <t>Cty Thái Dương</t>
  </si>
  <si>
    <t>04/24.9.2019</t>
  </si>
  <si>
    <t>440/21.5.2020</t>
  </si>
  <si>
    <t>AP 65.140</t>
  </si>
  <si>
    <t>59/27.8.2020</t>
  </si>
  <si>
    <t>112/14.8.2020</t>
  </si>
  <si>
    <t>TT 22.279.794</t>
  </si>
  <si>
    <t>21.8.2020</t>
  </si>
  <si>
    <t>60/27.8.2020</t>
  </si>
  <si>
    <t>Nguyễn Vũ Khương</t>
  </si>
  <si>
    <t>Hải Bắc</t>
  </si>
  <si>
    <t>68/28.8.2019</t>
  </si>
  <si>
    <t>505/15.7.2020</t>
  </si>
  <si>
    <t>Án phí 27.160</t>
  </si>
  <si>
    <t>17/8/2020</t>
  </si>
  <si>
    <t>54/18.8.2020</t>
  </si>
  <si>
    <t>Công ty cổ phần dịch vụ  VTB Chung Nghĩa</t>
  </si>
  <si>
    <t>08/5.11.2019</t>
  </si>
  <si>
    <t>208/26.12.2019</t>
  </si>
  <si>
    <t>14.8.2020</t>
  </si>
  <si>
    <t>57/18.8.2020</t>
  </si>
  <si>
    <t>Công ty cổ phần vận tải Thủy Tân Tiến</t>
  </si>
  <si>
    <t>05/24.9.2019</t>
  </si>
  <si>
    <t>33/14.10.2019</t>
  </si>
  <si>
    <t>Án phí 54.170</t>
  </si>
  <si>
    <t>18.8.2020</t>
  </si>
  <si>
    <t>58/21.8.2020</t>
  </si>
  <si>
    <t>108/3.8.2020</t>
  </si>
  <si>
    <t>Trả nợ: 23757780</t>
  </si>
  <si>
    <t>27.8.2020</t>
  </si>
  <si>
    <t>28/8/2020</t>
  </si>
  <si>
    <t>67/HSST, 29/9/2017</t>
  </si>
  <si>
    <t>504/QĐ, 14/7/2020</t>
  </si>
  <si>
    <t>Án phí HS, DSST 2.313</t>
  </si>
  <si>
    <t>52/03.8.2020</t>
  </si>
  <si>
    <r>
      <t>70/27,11,2013 TA</t>
    </r>
    <r>
      <rPr>
        <sz val="10"/>
        <rFont val="Times New Roman"/>
        <family val="1"/>
      </rPr>
      <t xml:space="preserve"> Hair Hậu</t>
    </r>
  </si>
  <si>
    <t>CDNC : 5.100/ tháng</t>
  </si>
  <si>
    <t>BT : 34.240</t>
  </si>
  <si>
    <t>Nguyễn Văn Ron</t>
  </si>
  <si>
    <t>08(30/1/2020)</t>
  </si>
  <si>
    <t>297(21/5/2019)</t>
  </si>
  <si>
    <t>BT : 61.753</t>
  </si>
  <si>
    <t>17(11/8/2020)</t>
  </si>
  <si>
    <t>CTCP công nghệ và DVS</t>
  </si>
  <si>
    <t>12(19/6/2019)</t>
  </si>
  <si>
    <t>338(10/7/2020)</t>
  </si>
  <si>
    <t>Thanh Toán 4.155.422</t>
  </si>
  <si>
    <t>28/7/2020</t>
  </si>
  <si>
    <t>14(28/7/2020)</t>
  </si>
  <si>
    <t>Trần Xuân Đóa, Trần Thị Minh</t>
  </si>
  <si>
    <t>Nghĩa An</t>
  </si>
  <si>
    <t>06(20/11/2020)</t>
  </si>
  <si>
    <t>202(24/2/2020)</t>
  </si>
  <si>
    <t>Thanh toán : 568.768</t>
  </si>
  <si>
    <t>16(10/8/2020)</t>
  </si>
  <si>
    <t>Vũ THế Quyền, Trương Thị Hồng Gấm</t>
  </si>
  <si>
    <t>05(11/8/2014)</t>
  </si>
  <si>
    <t>116(12/12/2014)</t>
  </si>
  <si>
    <t>Trả nợ : 105.500</t>
  </si>
  <si>
    <t>17(10/8/2020)</t>
  </si>
  <si>
    <t>217(21/5/2019)</t>
  </si>
  <si>
    <t>Án phí : 3.487</t>
  </si>
  <si>
    <t>15(11/8/2020)</t>
  </si>
  <si>
    <t>Nguyễn Văn Sỹ</t>
  </si>
  <si>
    <t>299(8/10/2019)</t>
  </si>
  <si>
    <t>208(12/6/2019)</t>
  </si>
  <si>
    <t>Tiền phạt : 6.500</t>
  </si>
  <si>
    <t>20(20/8/2020)</t>
  </si>
  <si>
    <t xml:space="preserve">Cao thị Thìn </t>
  </si>
  <si>
    <t>Xã Nam dương</t>
  </si>
  <si>
    <t>46(26/4/2018)</t>
  </si>
  <si>
    <t>193(8/3/2019)</t>
  </si>
  <si>
    <t>bồi thường : 35.000</t>
  </si>
  <si>
    <t>18(13/8/2020)</t>
  </si>
  <si>
    <t>Công ty cp Hồng Hà</t>
  </si>
  <si>
    <t>04(5/5/2020)</t>
  </si>
  <si>
    <t>370(21/7/2020)</t>
  </si>
  <si>
    <t>Án phí KDTM: 92.364</t>
  </si>
  <si>
    <t>25/8/2020</t>
  </si>
  <si>
    <t>22(26/8/2020)</t>
  </si>
  <si>
    <t>371(21/7/2020)</t>
  </si>
  <si>
    <t>Thanh Toán : 3.018.217x</t>
  </si>
  <si>
    <t>Công ty CPNS An Phát</t>
  </si>
  <si>
    <t>367(21/7/2020)</t>
  </si>
  <si>
    <t>Án phí : 107.663</t>
  </si>
  <si>
    <t>24(26/8/2020)</t>
  </si>
  <si>
    <t>Nguyễn Mạnh Thà</t>
  </si>
  <si>
    <t>Xã Hồng Quang</t>
  </si>
  <si>
    <t>2249(23/11/1999)</t>
  </si>
  <si>
    <t>16(16/3/2001)</t>
  </si>
  <si>
    <t>Tịch thu : 33.360</t>
  </si>
  <si>
    <t>15b(21/7/2020)</t>
  </si>
  <si>
    <t>TP 39.000.000</t>
  </si>
  <si>
    <t>TT 2.000.000</t>
  </si>
  <si>
    <t>TP: 11.300.000</t>
  </si>
  <si>
    <t>Đặng Xuân Thịnh</t>
  </si>
  <si>
    <t>29      25/11/2019</t>
  </si>
  <si>
    <t>342   07/7/2020</t>
  </si>
  <si>
    <t xml:space="preserve">trả nợ: 79.040.000 + LX </t>
  </si>
  <si>
    <t>20/8/2020</t>
  </si>
  <si>
    <t>26    21/8/2020</t>
  </si>
  <si>
    <t>373    24/7/2020</t>
  </si>
  <si>
    <t>trả nợ: 387.446.000 +LX</t>
  </si>
  <si>
    <t>27    21/8/2020</t>
  </si>
  <si>
    <t xml:space="preserve">Lưu  Văn Năm, Phạm Thị Phượng </t>
  </si>
  <si>
    <t>09      07/9/2018</t>
  </si>
  <si>
    <t>207    14/2/2020</t>
  </si>
  <si>
    <t xml:space="preserve">Trả nợ gốc: 753.000.000  + lãi </t>
  </si>
  <si>
    <t>23     14/8/2020</t>
  </si>
  <si>
    <t>Lưu  Văn Năm</t>
  </si>
  <si>
    <t>209   18/2/2020</t>
  </si>
  <si>
    <t>AP DSST: 17.060.000</t>
  </si>
  <si>
    <t>24     14/8/2020</t>
  </si>
  <si>
    <t>Phạm Thị Phượng</t>
  </si>
  <si>
    <t>208   18/2/2020</t>
  </si>
  <si>
    <t>25     14/8/2020</t>
  </si>
  <si>
    <t>Nguyễn Văn Minh</t>
  </si>
  <si>
    <t>Tổ 14, Bùi Vạn Hà, P.Lộc Hạ, TP.Nam Định</t>
  </si>
  <si>
    <t>62/HSST
26/8/2019</t>
  </si>
  <si>
    <t>62
3/8/2020</t>
  </si>
  <si>
    <t>63
10/8/2020</t>
  </si>
  <si>
    <t>Tổ 14, Bãi Vận Hà, P.Lộc Hạ, TP.Nam Định</t>
  </si>
  <si>
    <t>305/HSST
11/11/2019</t>
  </si>
  <si>
    <t>215
10/4/2020</t>
  </si>
  <si>
    <t>81
25/8/2020</t>
  </si>
  <si>
    <t>Số 39, Tổ 1, Đệ Tứ, P.Lộc Hạ</t>
  </si>
  <si>
    <t>103/HSST
13/5/2020</t>
  </si>
  <si>
    <t>303
9/7/2020</t>
  </si>
  <si>
    <t>82
25/8/2020</t>
  </si>
  <si>
    <t>Vũ Ngọc Lan
Trần Viết Tình</t>
  </si>
  <si>
    <t>Tổ 1, Đệ Tứ, P&gt;Lộc Hạ, TP.Nam Định</t>
  </si>
  <si>
    <t>27/DSST
13/11/2018</t>
  </si>
  <si>
    <t>23
15/1/2019</t>
  </si>
  <si>
    <t>83
25/8/2020</t>
  </si>
  <si>
    <t>Bùi Vũ Hùng</t>
  </si>
  <si>
    <t>Số 60, đường Thanh Bình, P.Hạ Long</t>
  </si>
  <si>
    <t>224/HSST
13/8/2019</t>
  </si>
  <si>
    <t>07
8/10/2019</t>
  </si>
  <si>
    <t>84
25/8/2020</t>
  </si>
  <si>
    <t>Vũ Ngọc Quân</t>
  </si>
  <si>
    <t>12/183/703 Trường Chinh</t>
  </si>
  <si>
    <t>110/HSST
15/5/2020</t>
  </si>
  <si>
    <t>306
9/7/2020</t>
  </si>
  <si>
    <t>85
25/8/2020</t>
  </si>
  <si>
    <t>Nguyễn Thị Mai Hương</t>
  </si>
  <si>
    <t>Số 46B2 Ô 19, P.Hạ Long</t>
  </si>
  <si>
    <t>71/HSST
17/8/2015</t>
  </si>
  <si>
    <t>411
15/6/2016</t>
  </si>
  <si>
    <t>86
25/8/2020</t>
  </si>
  <si>
    <t>Phạm Công Thành</t>
  </si>
  <si>
    <t>33/54 Đoàn Trần Nghiệp, P.Cửa Bắc, thành phố Nam Định</t>
  </si>
  <si>
    <t>73/HSST
27/6/2019</t>
  </si>
  <si>
    <t>377
6/8/2020</t>
  </si>
  <si>
    <t>91
28/8/2020</t>
  </si>
  <si>
    <t>Nguyễn Đức Hiển</t>
  </si>
  <si>
    <t>Số 25/198 đường Giải Phóng, TP.Nam Định</t>
  </si>
  <si>
    <t>185/HSST
17/6/2020</t>
  </si>
  <si>
    <t>380
7/8/2020</t>
  </si>
  <si>
    <t>92
28/8/2020</t>
  </si>
  <si>
    <t>Uông Thị Yến</t>
  </si>
  <si>
    <t>Số 2/14/93 đường Điện Biên, TP.Nam Định</t>
  </si>
  <si>
    <t>144/HSST
15/5/2019</t>
  </si>
  <si>
    <t>376
9/7/2016</t>
  </si>
  <si>
    <t>93
28/8/2020</t>
  </si>
  <si>
    <t>Phạm Ngọc Quang</t>
  </si>
  <si>
    <t>Số nhà 07/11/01 đường Lã Xuân Oai, P.Hạ Long, TP.Nam Định</t>
  </si>
  <si>
    <t>204/HSST
25/7/2019</t>
  </si>
  <si>
    <t>466
10/9/2019</t>
  </si>
  <si>
    <t>94
28/8/2020</t>
  </si>
  <si>
    <t>Đào Thị Vinh</t>
  </si>
  <si>
    <t>152 (365) Nguyễn Văn Trỗi</t>
  </si>
  <si>
    <t>02/KDTM-PT
26/5/2020</t>
  </si>
  <si>
    <t>52
26/8/2020</t>
  </si>
  <si>
    <t>87A
26/8/2020</t>
  </si>
  <si>
    <t>13/HSST
11/5/2020</t>
  </si>
  <si>
    <t>374
6/8/2020</t>
  </si>
  <si>
    <t>87B
26/8/2020</t>
  </si>
  <si>
    <t>Trịnh Văn Tiến</t>
  </si>
  <si>
    <t>E2P2-KTT Văn Miếu, 
TP.Nam Định</t>
  </si>
  <si>
    <t>60/HSPT
5/5/2020</t>
  </si>
  <si>
    <t>272
21/7/2020</t>
  </si>
  <si>
    <t>71
24/8/2020</t>
  </si>
  <si>
    <t>5/168 Cù Chính Lan, P.trần tế Xương</t>
  </si>
  <si>
    <t>202/HSST
30/6/2020</t>
  </si>
  <si>
    <t>386
7/8/2020</t>
  </si>
  <si>
    <t>72
24/8/2020</t>
  </si>
  <si>
    <t>6/3/122 đường Thái Bình, P.Trần Tế Xương</t>
  </si>
  <si>
    <t>218/HSST
11/5/2020</t>
  </si>
  <si>
    <t>375
6/8/2020</t>
  </si>
  <si>
    <t>73
24/8/2020</t>
  </si>
  <si>
    <t>Nguyễn Huy Thương</t>
  </si>
  <si>
    <t>2/306 Hàn Thuyên, P.Trần Tế Xương</t>
  </si>
  <si>
    <t>54/HSST
28/4/2020</t>
  </si>
  <si>
    <t>376
6/8/2020</t>
  </si>
  <si>
    <t>74
24/8/2020</t>
  </si>
  <si>
    <t>E4P8 Khu tập thể Văn Miếu, P.Văn Miếu</t>
  </si>
  <si>
    <t>30/HSST
18/2/2020</t>
  </si>
  <si>
    <t>256
5/5/2020</t>
  </si>
  <si>
    <t>75
24/8/2020</t>
  </si>
  <si>
    <t>Dương Mạnh Hùng</t>
  </si>
  <si>
    <t xml:space="preserve"> Đ12P13, Khu tập thể Văn Miếu, TP.Nam Định</t>
  </si>
  <si>
    <t>93/HSST
11/5/2020</t>
  </si>
  <si>
    <t>332
9/7/2020</t>
  </si>
  <si>
    <t>76
24/8/2020</t>
  </si>
  <si>
    <t>34/HSPT
9/5/2014</t>
  </si>
  <si>
    <t>325
9/7/2020</t>
  </si>
  <si>
    <t>77
24/8/2020</t>
  </si>
  <si>
    <t>9/176 Cù Chính Lan
P.Trần Tế Xương, TP.Nam Định</t>
  </si>
  <si>
    <t>652/HSST
5/12/2012</t>
  </si>
  <si>
    <t>261
4/6/2020</t>
  </si>
  <si>
    <t>78
24/8/2020</t>
  </si>
  <si>
    <t>Phạm Tiến Dũng</t>
  </si>
  <si>
    <t>Tỏ 29, Thành Nam, P.Trần Tế Xương</t>
  </si>
  <si>
    <t>39/HSST
28/2/2020</t>
  </si>
  <si>
    <t>255
5/5/2020</t>
  </si>
  <si>
    <t>79
24/8/2020</t>
  </si>
  <si>
    <t>32/HSST
25/1/2019</t>
  </si>
  <si>
    <t>443
22/8/2020</t>
  </si>
  <si>
    <t>80
24/8/2020</t>
  </si>
  <si>
    <t>Ngô Quỳnh Trang</t>
  </si>
  <si>
    <t>Số 01, Phố Bà Triệu, phường Bà Triệu</t>
  </si>
  <si>
    <t>36/HSST
21/2/2020</t>
  </si>
  <si>
    <t>250
5/5/2020</t>
  </si>
  <si>
    <t>64
13/8/2020</t>
  </si>
  <si>
    <t>Nguyễn Đức Trung</t>
  </si>
  <si>
    <t>Số 3/11 đường Cống An Phong, phường Quang Trung</t>
  </si>
  <si>
    <t>13/HSST
26/2/2020</t>
  </si>
  <si>
    <t>272
3/7/2020</t>
  </si>
  <si>
    <t>65
13/8/2020</t>
  </si>
  <si>
    <t>Số 28, Đông Kinh nghĩa thục, P.Ngô Quyền</t>
  </si>
  <si>
    <t>04/HSST
14/11/2007</t>
  </si>
  <si>
    <t>234
17/01/2008</t>
  </si>
  <si>
    <t>Số 10/42 Thủy Cơ II, phường Cửa Nam</t>
  </si>
  <si>
    <t>117/HSST
19/5/2020</t>
  </si>
  <si>
    <t>316
09/7/2020</t>
  </si>
  <si>
    <t>66
18/8/2020</t>
  </si>
  <si>
    <t>Trần Thị Dung</t>
  </si>
  <si>
    <t>số 25/42 Thủy Cơ, P.Cửa Nam, TP.Nam Định</t>
  </si>
  <si>
    <t>118/HSST
28/4/2014</t>
  </si>
  <si>
    <t>308
9/7/2020</t>
  </si>
  <si>
    <t>67
18/8/2020</t>
  </si>
  <si>
    <t>Trần Viết Bính</t>
  </si>
  <si>
    <t>Số 7, Đông Khê, P.Ngô Quyền, TP.Nam Định</t>
  </si>
  <si>
    <t>172/HSST
16/5/2017</t>
  </si>
  <si>
    <t>481
19/7/2017</t>
  </si>
  <si>
    <t>68
18/8/2020</t>
  </si>
  <si>
    <t>Nguyễn Nam Sơn</t>
  </si>
  <si>
    <t>17 Bắc Ninh, P.Nguyễn Du, TP.Nam Định</t>
  </si>
  <si>
    <t xml:space="preserve">168/HSST
26/8/1998
</t>
  </si>
  <si>
    <t>370
17/7/2020</t>
  </si>
  <si>
    <t>88
26/8/2020</t>
  </si>
  <si>
    <t xml:space="preserve">253/HSST
28/7/2014
</t>
  </si>
  <si>
    <t>Phạm Quang Tân</t>
  </si>
  <si>
    <t>Số 247 Hàn Thuyên, P.Vị Xuyên, TP.Nam Định</t>
  </si>
  <si>
    <t>14/HSST
7/5/2020</t>
  </si>
  <si>
    <t>270
17/6/2020</t>
  </si>
  <si>
    <t>89
27/8/2020</t>
  </si>
  <si>
    <t>290/HSST
23/10/2019</t>
  </si>
  <si>
    <t>118
12/12/2019</t>
  </si>
  <si>
    <t>95
28/8/2020</t>
  </si>
  <si>
    <t>Đào Đăng Khoa
Trần Thị Thu Hằng</t>
  </si>
  <si>
    <t>Thửa 20, khu tái định cư, 
Cầu vượt, xóm 3, Tân An</t>
  </si>
  <si>
    <t>05/DSST
4/2/2013</t>
  </si>
  <si>
    <t>70
24/8/2020</t>
  </si>
  <si>
    <t>104 Trần Hưng Đạo,
 P.Trần Hưng Đạo</t>
  </si>
  <si>
    <t>326/HSST
22/9/2014</t>
  </si>
  <si>
    <t>341
9/7/2020</t>
  </si>
  <si>
    <t>90
27/8/2020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</si>
</sst>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#,##0.0"/>
    <numFmt numFmtId="176" formatCode="dd/mm/yyyy;@"/>
    <numFmt numFmtId="177" formatCode="#,##0;[Red]#,##0"/>
    <numFmt numFmtId="178" formatCode="d/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1010000]d/m/yyyy;@"/>
    <numFmt numFmtId="184" formatCode="mm/dd/yyyy"/>
    <numFmt numFmtId="185" formatCode="dd/mm/yyyy"/>
    <numFmt numFmtId="186" formatCode="m/d/yy;@"/>
    <numFmt numFmtId="187" formatCode="mmm/yyyy"/>
    <numFmt numFmtId="188" formatCode="&quot;\&quot;#,##0;[Red]&quot;\&quot;\-#,##0"/>
    <numFmt numFmtId="189" formatCode="&quot;\&quot;#,##0.00;[Red]&quot;\&quot;\-#,##0.00"/>
    <numFmt numFmtId="190" formatCode="\$#,##0\ ;\(\$#,##0\)"/>
    <numFmt numFmtId="191" formatCode="&quot;\&quot;#,##0;[Red]&quot;\&quot;&quot;\&quot;\-#,##0"/>
    <numFmt numFmtId="192" formatCode="&quot;\&quot;#,##0.00;[Red]&quot;\&quot;&quot;\&quot;&quot;\&quot;&quot;\&quot;&quot;\&quot;&quot;\&quot;\-#,##0.00"/>
  </numFmts>
  <fonts count="100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Cambria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sz val="8"/>
      <name val="Times New Roman"/>
      <family val="1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0"/>
      <name val=".VnTime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10"/>
      <name val="Cambria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sz val="9"/>
      <name val=".VnTime"/>
      <family val="2"/>
    </font>
    <font>
      <i/>
      <sz val="10"/>
      <name val="Cambria"/>
      <family val="1"/>
    </font>
    <font>
      <b/>
      <sz val="10"/>
      <name val="Cambria"/>
      <family val="1"/>
    </font>
    <font>
      <b/>
      <sz val="18"/>
      <name val="Arial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62"/>
      <name val="Times New Roman"/>
      <family val="1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62"/>
      <name val="Cambria"/>
      <family val="1"/>
    </font>
    <font>
      <sz val="10"/>
      <color indexed="62"/>
      <name val="Arial"/>
      <family val="2"/>
    </font>
    <font>
      <sz val="10"/>
      <color indexed="60"/>
      <name val="Cambria"/>
      <family val="1"/>
    </font>
    <font>
      <sz val="10"/>
      <color indexed="12"/>
      <name val="Times New Roman"/>
      <family val="1"/>
    </font>
    <font>
      <sz val="10"/>
      <color indexed="5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4"/>
      <name val="Times New Roman"/>
      <family val="1"/>
    </font>
    <font>
      <sz val="10"/>
      <color rgb="FFC00000"/>
      <name val="Times New Roman"/>
      <family val="1"/>
    </font>
    <font>
      <sz val="10"/>
      <color rgb="FFC00000"/>
      <name val="Arial"/>
      <family val="2"/>
    </font>
    <font>
      <sz val="10"/>
      <color theme="4"/>
      <name val="Cambria"/>
      <family val="1"/>
    </font>
    <font>
      <sz val="10"/>
      <color theme="4"/>
      <name val="Arial"/>
      <family val="2"/>
    </font>
    <font>
      <sz val="10"/>
      <color rgb="FFC00000"/>
      <name val="Cambria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mbria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6" fillId="0" borderId="0" applyFont="0" applyFill="0" applyBorder="0" applyAlignment="0" applyProtection="0"/>
    <xf numFmtId="171" fontId="66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74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13" fillId="0" borderId="0">
      <alignment/>
      <protection/>
    </xf>
    <xf numFmtId="0" fontId="66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174" fontId="2" fillId="33" borderId="9">
      <alignment horizontal="center"/>
      <protection/>
    </xf>
    <xf numFmtId="0" fontId="80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0" fillId="0" borderId="11" applyNumberFormat="0" applyFont="0" applyFill="0" applyAlignment="0" applyProtection="0"/>
    <xf numFmtId="0" fontId="82" fillId="0" borderId="0" applyNumberForma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5" fillId="0" borderId="0">
      <alignment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9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37" fillId="0" borderId="0">
      <alignment/>
      <protection/>
    </xf>
  </cellStyleXfs>
  <cellXfs count="67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9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3" fontId="6" fillId="0" borderId="9" xfId="0" applyNumberFormat="1" applyFont="1" applyFill="1" applyBorder="1" applyAlignment="1">
      <alignment horizontal="left" vertical="top" wrapText="1"/>
    </xf>
    <xf numFmtId="0" fontId="83" fillId="0" borderId="9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2" fillId="0" borderId="9" xfId="0" applyFont="1" applyFill="1" applyBorder="1" applyAlignment="1">
      <alignment vertical="top"/>
    </xf>
    <xf numFmtId="0" fontId="2" fillId="0" borderId="9" xfId="0" applyFont="1" applyFill="1" applyBorder="1" applyAlignment="1">
      <alignment/>
    </xf>
    <xf numFmtId="174" fontId="2" fillId="0" borderId="9" xfId="42" applyNumberFormat="1" applyFont="1" applyFill="1" applyBorder="1" applyAlignment="1">
      <alignment horizontal="left" vertical="top" wrapText="1"/>
    </xf>
    <xf numFmtId="14" fontId="2" fillId="0" borderId="9" xfId="0" applyNumberFormat="1" applyFont="1" applyBorder="1" applyAlignment="1">
      <alignment horizontal="left" vertical="top" wrapText="1"/>
    </xf>
    <xf numFmtId="3" fontId="2" fillId="0" borderId="9" xfId="0" applyNumberFormat="1" applyFont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9" xfId="0" applyFont="1" applyFill="1" applyBorder="1" applyAlignment="1">
      <alignment horizontal="left" vertical="center"/>
    </xf>
    <xf numFmtId="14" fontId="2" fillId="0" borderId="9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4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vertical="top" wrapText="1"/>
    </xf>
    <xf numFmtId="174" fontId="2" fillId="0" borderId="9" xfId="42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9" xfId="69" applyFont="1" applyBorder="1" applyAlignment="1">
      <alignment horizontal="left" vertical="top" wrapText="1"/>
      <protection/>
    </xf>
    <xf numFmtId="174" fontId="2" fillId="0" borderId="9" xfId="44" applyNumberFormat="1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0" borderId="9" xfId="75" applyNumberFormat="1" applyFont="1" applyFill="1" applyBorder="1" applyAlignment="1">
      <alignment horizontal="left" vertical="center" wrapText="1" shrinkToFit="1"/>
      <protection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14" fontId="2" fillId="0" borderId="9" xfId="69" applyNumberFormat="1" applyFont="1" applyBorder="1" applyAlignment="1">
      <alignment horizontal="left" vertical="top" wrapText="1"/>
      <protection/>
    </xf>
    <xf numFmtId="0" fontId="2" fillId="34" borderId="9" xfId="0" applyFont="1" applyFill="1" applyBorder="1" applyAlignment="1">
      <alignment horizontal="left" vertical="center"/>
    </xf>
    <xf numFmtId="0" fontId="2" fillId="34" borderId="9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14" fontId="2" fillId="0" borderId="9" xfId="0" applyNumberFormat="1" applyFont="1" applyBorder="1" applyAlignment="1">
      <alignment horizontal="left" vertical="center" wrapText="1"/>
    </xf>
    <xf numFmtId="0" fontId="2" fillId="0" borderId="9" xfId="75" applyFont="1" applyFill="1" applyBorder="1" applyAlignment="1">
      <alignment horizontal="left" vertical="center" wrapText="1" shrinkToFit="1"/>
      <protection/>
    </xf>
    <xf numFmtId="0" fontId="83" fillId="0" borderId="9" xfId="0" applyFont="1" applyBorder="1" applyAlignment="1">
      <alignment horizontal="left" vertical="center" wrapText="1"/>
    </xf>
    <xf numFmtId="0" fontId="83" fillId="0" borderId="9" xfId="0" applyFont="1" applyBorder="1" applyAlignment="1">
      <alignment horizontal="right" vertical="center" wrapText="1"/>
    </xf>
    <xf numFmtId="174" fontId="2" fillId="33" borderId="9" xfId="49" applyNumberFormat="1" applyFont="1" applyFill="1" applyBorder="1" applyAlignment="1">
      <alignment horizontal="right" vertical="center" wrapText="1"/>
    </xf>
    <xf numFmtId="0" fontId="83" fillId="0" borderId="9" xfId="0" applyFont="1" applyBorder="1" applyAlignment="1">
      <alignment vertical="center" wrapText="1"/>
    </xf>
    <xf numFmtId="183" fontId="83" fillId="0" borderId="9" xfId="0" applyNumberFormat="1" applyFont="1" applyBorder="1" applyAlignment="1">
      <alignment horizontal="right" vertical="center" wrapText="1"/>
    </xf>
    <xf numFmtId="0" fontId="4" fillId="0" borderId="9" xfId="0" applyFont="1" applyFill="1" applyBorder="1" applyAlignment="1">
      <alignment horizontal="left" vertical="top" wrapText="1"/>
    </xf>
    <xf numFmtId="0" fontId="2" fillId="33" borderId="9" xfId="69" applyFont="1" applyFill="1" applyBorder="1" applyAlignment="1">
      <alignment horizontal="left" vertical="top" wrapText="1"/>
      <protection/>
    </xf>
    <xf numFmtId="183" fontId="2" fillId="0" borderId="9" xfId="0" applyNumberFormat="1" applyFont="1" applyBorder="1" applyAlignment="1">
      <alignment horizontal="left" vertical="top" wrapText="1"/>
    </xf>
    <xf numFmtId="0" fontId="2" fillId="34" borderId="9" xfId="69" applyFont="1" applyFill="1" applyBorder="1" applyAlignment="1">
      <alignment horizontal="left" vertical="center" wrapText="1"/>
      <protection/>
    </xf>
    <xf numFmtId="174" fontId="2" fillId="34" borderId="9" xfId="44" applyNumberFormat="1" applyFont="1" applyFill="1" applyBorder="1" applyAlignment="1">
      <alignment horizontal="left" vertical="center" wrapText="1"/>
    </xf>
    <xf numFmtId="0" fontId="2" fillId="34" borderId="13" xfId="69" applyFont="1" applyFill="1" applyBorder="1" applyAlignment="1">
      <alignment horizontal="left" vertical="center" wrapText="1"/>
      <protection/>
    </xf>
    <xf numFmtId="0" fontId="2" fillId="34" borderId="15" xfId="69" applyFont="1" applyFill="1" applyBorder="1" applyAlignment="1">
      <alignment horizontal="left" vertical="center" wrapText="1"/>
      <protection/>
    </xf>
    <xf numFmtId="14" fontId="2" fillId="34" borderId="15" xfId="69" applyNumberFormat="1" applyFont="1" applyFill="1" applyBorder="1" applyAlignment="1">
      <alignment horizontal="left" vertical="center" wrapText="1"/>
      <protection/>
    </xf>
    <xf numFmtId="14" fontId="6" fillId="35" borderId="9" xfId="44" applyNumberFormat="1" applyFont="1" applyFill="1" applyBorder="1" applyAlignment="1">
      <alignment horizontal="left" vertical="top" wrapText="1"/>
    </xf>
    <xf numFmtId="175" fontId="6" fillId="35" borderId="9" xfId="44" applyNumberFormat="1" applyFont="1" applyFill="1" applyBorder="1" applyAlignment="1">
      <alignment horizontal="left" vertical="top" wrapText="1"/>
    </xf>
    <xf numFmtId="0" fontId="6" fillId="35" borderId="9" xfId="44" applyNumberFormat="1" applyFont="1" applyFill="1" applyBorder="1" applyAlignment="1">
      <alignment horizontal="left" vertical="top" wrapText="1"/>
    </xf>
    <xf numFmtId="175" fontId="5" fillId="35" borderId="9" xfId="44" applyNumberFormat="1" applyFont="1" applyFill="1" applyBorder="1" applyAlignment="1">
      <alignment horizontal="left" vertical="top" wrapText="1"/>
    </xf>
    <xf numFmtId="0" fontId="84" fillId="33" borderId="12" xfId="0" applyFont="1" applyFill="1" applyBorder="1" applyAlignment="1">
      <alignment horizontal="left" vertical="center" wrapText="1"/>
    </xf>
    <xf numFmtId="0" fontId="83" fillId="0" borderId="1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9" xfId="69" applyFont="1" applyBorder="1" applyAlignment="1">
      <alignment horizontal="left" vertical="top" wrapText="1"/>
      <protection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wrapText="1"/>
    </xf>
    <xf numFmtId="0" fontId="83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0" fontId="4" fillId="34" borderId="9" xfId="0" applyFont="1" applyFill="1" applyBorder="1" applyAlignment="1">
      <alignment/>
    </xf>
    <xf numFmtId="0" fontId="4" fillId="0" borderId="9" xfId="0" applyFont="1" applyBorder="1" applyAlignment="1">
      <alignment wrapText="1"/>
    </xf>
    <xf numFmtId="0" fontId="3" fillId="0" borderId="9" xfId="0" applyFont="1" applyBorder="1" applyAlignment="1">
      <alignment wrapText="1"/>
    </xf>
    <xf numFmtId="14" fontId="3" fillId="0" borderId="9" xfId="0" applyNumberFormat="1" applyFont="1" applyBorder="1" applyAlignment="1">
      <alignment wrapText="1"/>
    </xf>
    <xf numFmtId="0" fontId="83" fillId="0" borderId="9" xfId="0" applyFont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174" fontId="12" fillId="0" borderId="9" xfId="44" applyNumberFormat="1" applyFont="1" applyBorder="1" applyAlignment="1">
      <alignment horizontal="left" vertical="top" wrapText="1"/>
    </xf>
    <xf numFmtId="0" fontId="18" fillId="0" borderId="9" xfId="69" applyFont="1" applyBorder="1" applyAlignment="1">
      <alignment horizontal="left" vertical="top" wrapText="1"/>
      <protection/>
    </xf>
    <xf numFmtId="174" fontId="18" fillId="0" borderId="9" xfId="44" applyNumberFormat="1" applyFont="1" applyBorder="1" applyAlignment="1">
      <alignment horizontal="left" vertical="top" wrapText="1"/>
    </xf>
    <xf numFmtId="14" fontId="18" fillId="0" borderId="9" xfId="69" applyNumberFormat="1" applyFont="1" applyBorder="1" applyAlignment="1">
      <alignment horizontal="left" vertical="top" wrapText="1"/>
      <protection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wrapText="1"/>
    </xf>
    <xf numFmtId="0" fontId="31" fillId="0" borderId="9" xfId="0" applyFont="1" applyBorder="1" applyAlignment="1">
      <alignment horizontal="left" vertical="top" wrapText="1"/>
    </xf>
    <xf numFmtId="0" fontId="4" fillId="0" borderId="12" xfId="69" applyFont="1" applyBorder="1" applyAlignment="1">
      <alignment horizontal="left" vertical="top" wrapText="1"/>
      <protection/>
    </xf>
    <xf numFmtId="0" fontId="2" fillId="0" borderId="14" xfId="69" applyFont="1" applyBorder="1" applyAlignment="1">
      <alignment horizontal="left" vertical="top" wrapText="1"/>
      <protection/>
    </xf>
    <xf numFmtId="0" fontId="2" fillId="0" borderId="9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74" fontId="19" fillId="0" borderId="9" xfId="44" applyNumberFormat="1" applyFont="1" applyBorder="1" applyAlignment="1">
      <alignment horizontal="left" vertical="top" wrapText="1"/>
    </xf>
    <xf numFmtId="14" fontId="19" fillId="0" borderId="9" xfId="69" applyNumberFormat="1" applyFont="1" applyBorder="1" applyAlignment="1">
      <alignment horizontal="left" vertical="top" wrapText="1"/>
      <protection/>
    </xf>
    <xf numFmtId="0" fontId="20" fillId="0" borderId="9" xfId="69" applyFont="1" applyBorder="1" applyAlignment="1">
      <alignment horizontal="left" vertical="top" wrapText="1"/>
      <protection/>
    </xf>
    <xf numFmtId="0" fontId="19" fillId="0" borderId="9" xfId="69" applyFont="1" applyBorder="1" applyAlignment="1">
      <alignment horizontal="left" vertical="top" wrapText="1"/>
      <protection/>
    </xf>
    <xf numFmtId="174" fontId="14" fillId="0" borderId="9" xfId="42" applyNumberFormat="1" applyFont="1" applyBorder="1" applyAlignment="1">
      <alignment horizontal="left" vertical="top" wrapText="1"/>
    </xf>
    <xf numFmtId="174" fontId="14" fillId="0" borderId="9" xfId="44" applyNumberFormat="1" applyFont="1" applyBorder="1" applyAlignment="1">
      <alignment horizontal="left" vertical="top" wrapText="1"/>
    </xf>
    <xf numFmtId="174" fontId="19" fillId="0" borderId="9" xfId="42" applyNumberFormat="1" applyFont="1" applyBorder="1" applyAlignment="1">
      <alignment horizontal="left" vertical="top" wrapText="1"/>
    </xf>
    <xf numFmtId="0" fontId="3" fillId="0" borderId="9" xfId="0" applyFont="1" applyBorder="1" applyAlignment="1">
      <alignment horizontal="left"/>
    </xf>
    <xf numFmtId="0" fontId="31" fillId="0" borderId="9" xfId="0" applyFont="1" applyBorder="1" applyAlignment="1">
      <alignment horizontal="left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14" fontId="0" fillId="0" borderId="9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83" fontId="2" fillId="0" borderId="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3" fontId="2" fillId="0" borderId="15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 wrapText="1"/>
    </xf>
    <xf numFmtId="0" fontId="2" fillId="0" borderId="9" xfId="69" applyFont="1" applyFill="1" applyBorder="1" applyAlignment="1">
      <alignment horizontal="left" vertical="center" wrapText="1"/>
      <protection/>
    </xf>
    <xf numFmtId="174" fontId="2" fillId="0" borderId="9" xfId="44" applyNumberFormat="1" applyFont="1" applyFill="1" applyBorder="1" applyAlignment="1">
      <alignment horizontal="left" vertical="center" wrapText="1"/>
    </xf>
    <xf numFmtId="174" fontId="4" fillId="0" borderId="9" xfId="44" applyNumberFormat="1" applyFont="1" applyFill="1" applyBorder="1" applyAlignment="1">
      <alignment horizontal="left" vertical="center" wrapText="1"/>
    </xf>
    <xf numFmtId="14" fontId="2" fillId="0" borderId="9" xfId="69" applyNumberFormat="1" applyFont="1" applyFill="1" applyBorder="1" applyAlignment="1">
      <alignment horizontal="left" vertical="center" wrapText="1"/>
      <protection/>
    </xf>
    <xf numFmtId="0" fontId="2" fillId="0" borderId="13" xfId="69" applyFont="1" applyFill="1" applyBorder="1" applyAlignment="1">
      <alignment horizontal="left" vertical="center" wrapText="1"/>
      <protection/>
    </xf>
    <xf numFmtId="0" fontId="6" fillId="35" borderId="9" xfId="69" applyFont="1" applyFill="1" applyBorder="1" applyAlignment="1">
      <alignment horizontal="left" vertical="top" wrapText="1"/>
      <protection/>
    </xf>
    <xf numFmtId="0" fontId="6" fillId="0" borderId="9" xfId="69" applyFont="1" applyBorder="1" applyAlignment="1">
      <alignment horizontal="left" vertical="top" wrapText="1"/>
      <protection/>
    </xf>
    <xf numFmtId="14" fontId="6" fillId="0" borderId="9" xfId="69" applyNumberFormat="1" applyFont="1" applyBorder="1" applyAlignment="1">
      <alignment horizontal="left" vertical="top" wrapText="1"/>
      <protection/>
    </xf>
    <xf numFmtId="3" fontId="6" fillId="0" borderId="9" xfId="69" applyNumberFormat="1" applyFont="1" applyBorder="1" applyAlignment="1">
      <alignment horizontal="left" vertical="top" wrapText="1"/>
      <protection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left" vertical="center" wrapText="1"/>
    </xf>
    <xf numFmtId="178" fontId="2" fillId="35" borderId="9" xfId="0" applyNumberFormat="1" applyFont="1" applyFill="1" applyBorder="1" applyAlignment="1">
      <alignment horizontal="left" vertical="center" wrapText="1"/>
    </xf>
    <xf numFmtId="0" fontId="0" fillId="35" borderId="9" xfId="0" applyFont="1" applyFill="1" applyBorder="1" applyAlignment="1">
      <alignment horizontal="left"/>
    </xf>
    <xf numFmtId="0" fontId="2" fillId="35" borderId="14" xfId="0" applyFont="1" applyFill="1" applyBorder="1" applyAlignment="1">
      <alignment horizontal="left" vertical="center" wrapText="1"/>
    </xf>
    <xf numFmtId="0" fontId="6" fillId="35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wrapText="1"/>
    </xf>
    <xf numFmtId="183" fontId="2" fillId="0" borderId="13" xfId="0" applyNumberFormat="1" applyFont="1" applyBorder="1" applyAlignment="1">
      <alignment horizontal="left" vertical="center" wrapText="1"/>
    </xf>
    <xf numFmtId="183" fontId="2" fillId="0" borderId="9" xfId="0" applyNumberFormat="1" applyFont="1" applyBorder="1" applyAlignment="1">
      <alignment horizontal="left" vertical="center" wrapText="1"/>
    </xf>
    <xf numFmtId="0" fontId="6" fillId="35" borderId="9" xfId="69" applyFont="1" applyFill="1" applyBorder="1" applyAlignment="1">
      <alignment horizontal="left" vertical="center" wrapText="1"/>
      <protection/>
    </xf>
    <xf numFmtId="0" fontId="6" fillId="0" borderId="9" xfId="69" applyFont="1" applyBorder="1" applyAlignment="1">
      <alignment horizontal="left" vertical="center" wrapText="1"/>
      <protection/>
    </xf>
    <xf numFmtId="14" fontId="6" fillId="0" borderId="9" xfId="69" applyNumberFormat="1" applyFont="1" applyBorder="1" applyAlignment="1">
      <alignment horizontal="left" vertical="center" wrapText="1"/>
      <protection/>
    </xf>
    <xf numFmtId="3" fontId="6" fillId="0" borderId="9" xfId="69" applyNumberFormat="1" applyFont="1" applyBorder="1" applyAlignment="1">
      <alignment horizontal="left" vertical="center" wrapText="1"/>
      <protection/>
    </xf>
    <xf numFmtId="0" fontId="83" fillId="33" borderId="16" xfId="0" applyFont="1" applyFill="1" applyBorder="1" applyAlignment="1">
      <alignment horizontal="left" vertical="center" wrapText="1"/>
    </xf>
    <xf numFmtId="0" fontId="21" fillId="0" borderId="9" xfId="0" applyFont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3" fillId="35" borderId="9" xfId="69" applyFont="1" applyFill="1" applyBorder="1" applyAlignment="1">
      <alignment horizontal="center" vertical="center" wrapText="1"/>
      <protection/>
    </xf>
    <xf numFmtId="0" fontId="23" fillId="0" borderId="9" xfId="69" applyFont="1" applyBorder="1" applyAlignment="1">
      <alignment horizontal="center" vertical="center" wrapText="1"/>
      <protection/>
    </xf>
    <xf numFmtId="14" fontId="23" fillId="0" borderId="9" xfId="69" applyNumberFormat="1" applyFont="1" applyBorder="1" applyAlignment="1">
      <alignment horizontal="center" vertical="center" wrapText="1"/>
      <protection/>
    </xf>
    <xf numFmtId="3" fontId="23" fillId="0" borderId="9" xfId="69" applyNumberFormat="1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14" fontId="6" fillId="0" borderId="9" xfId="0" applyNumberFormat="1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183" fontId="6" fillId="0" borderId="13" xfId="0" applyNumberFormat="1" applyFont="1" applyBorder="1" applyAlignment="1">
      <alignment horizontal="left" vertical="center" wrapText="1"/>
    </xf>
    <xf numFmtId="183" fontId="6" fillId="0" borderId="9" xfId="0" applyNumberFormat="1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14" fontId="26" fillId="0" borderId="9" xfId="0" applyNumberFormat="1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14" fontId="3" fillId="0" borderId="18" xfId="0" applyNumberFormat="1" applyFont="1" applyFill="1" applyBorder="1" applyAlignment="1">
      <alignment horizontal="left" wrapText="1"/>
    </xf>
    <xf numFmtId="14" fontId="2" fillId="33" borderId="9" xfId="69" applyNumberFormat="1" applyFont="1" applyFill="1" applyBorder="1" applyAlignment="1">
      <alignment vertical="center" wrapText="1"/>
      <protection/>
    </xf>
    <xf numFmtId="0" fontId="2" fillId="0" borderId="9" xfId="69" applyFont="1" applyBorder="1" applyAlignment="1">
      <alignment/>
      <protection/>
    </xf>
    <xf numFmtId="174" fontId="2" fillId="0" borderId="9" xfId="44" applyNumberFormat="1" applyFont="1" applyBorder="1" applyAlignment="1">
      <alignment/>
    </xf>
    <xf numFmtId="14" fontId="2" fillId="0" borderId="9" xfId="69" applyNumberFormat="1" applyFont="1" applyBorder="1" applyAlignment="1">
      <alignment/>
      <protection/>
    </xf>
    <xf numFmtId="174" fontId="2" fillId="0" borderId="9" xfId="42" applyNumberFormat="1" applyFont="1" applyBorder="1" applyAlignment="1">
      <alignment/>
    </xf>
    <xf numFmtId="0" fontId="2" fillId="0" borderId="9" xfId="69" applyFont="1" applyFill="1" applyBorder="1" applyAlignment="1">
      <alignment vertical="center" wrapText="1"/>
      <protection/>
    </xf>
    <xf numFmtId="174" fontId="2" fillId="0" borderId="9" xfId="44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 wrapText="1"/>
    </xf>
    <xf numFmtId="0" fontId="5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183" fontId="6" fillId="0" borderId="13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 wrapText="1"/>
    </xf>
    <xf numFmtId="183" fontId="6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wrapText="1"/>
    </xf>
    <xf numFmtId="0" fontId="2" fillId="0" borderId="9" xfId="69" applyFont="1" applyBorder="1" applyAlignment="1">
      <alignment horizontal="left"/>
      <protection/>
    </xf>
    <xf numFmtId="14" fontId="2" fillId="33" borderId="9" xfId="69" applyNumberFormat="1" applyFont="1" applyFill="1" applyBorder="1" applyAlignment="1">
      <alignment horizontal="left" vertical="center" wrapText="1"/>
      <protection/>
    </xf>
    <xf numFmtId="174" fontId="2" fillId="0" borderId="9" xfId="44" applyNumberFormat="1" applyFont="1" applyBorder="1" applyAlignment="1">
      <alignment horizontal="left"/>
    </xf>
    <xf numFmtId="3" fontId="6" fillId="35" borderId="9" xfId="0" applyNumberFormat="1" applyFont="1" applyFill="1" applyBorder="1" applyAlignment="1">
      <alignment horizontal="left" vertical="center" wrapText="1"/>
    </xf>
    <xf numFmtId="14" fontId="4" fillId="0" borderId="9" xfId="0" applyNumberFormat="1" applyFont="1" applyBorder="1" applyAlignment="1">
      <alignment horizontal="right" vertical="center"/>
    </xf>
    <xf numFmtId="49" fontId="2" fillId="35" borderId="9" xfId="0" applyNumberFormat="1" applyFont="1" applyFill="1" applyBorder="1" applyAlignment="1">
      <alignment horizontal="left" vertical="center" wrapText="1"/>
    </xf>
    <xf numFmtId="0" fontId="83" fillId="0" borderId="16" xfId="0" applyFont="1" applyBorder="1" applyAlignment="1">
      <alignment horizontal="left" vertical="center" wrapText="1"/>
    </xf>
    <xf numFmtId="3" fontId="83" fillId="0" borderId="16" xfId="0" applyNumberFormat="1" applyFont="1" applyBorder="1" applyAlignment="1">
      <alignment horizontal="left" vertical="center" wrapText="1"/>
    </xf>
    <xf numFmtId="183" fontId="83" fillId="0" borderId="16" xfId="0" applyNumberFormat="1" applyFont="1" applyBorder="1" applyAlignment="1">
      <alignment horizontal="left" vertical="center" wrapText="1"/>
    </xf>
    <xf numFmtId="0" fontId="83" fillId="33" borderId="17" xfId="0" applyFont="1" applyFill="1" applyBorder="1" applyAlignment="1">
      <alignment horizontal="left" vertical="center" wrapText="1"/>
    </xf>
    <xf numFmtId="0" fontId="83" fillId="0" borderId="19" xfId="0" applyFont="1" applyBorder="1" applyAlignment="1">
      <alignment horizontal="left" vertical="center" wrapText="1"/>
    </xf>
    <xf numFmtId="0" fontId="83" fillId="0" borderId="18" xfId="0" applyFont="1" applyBorder="1" applyAlignment="1">
      <alignment horizontal="left" vertical="center" wrapText="1"/>
    </xf>
    <xf numFmtId="3" fontId="83" fillId="0" borderId="18" xfId="0" applyNumberFormat="1" applyFont="1" applyBorder="1" applyAlignment="1">
      <alignment horizontal="left" vertical="center" wrapText="1"/>
    </xf>
    <xf numFmtId="183" fontId="83" fillId="0" borderId="18" xfId="0" applyNumberFormat="1" applyFont="1" applyBorder="1" applyAlignment="1">
      <alignment horizontal="left" vertical="center" wrapText="1"/>
    </xf>
    <xf numFmtId="0" fontId="2" fillId="0" borderId="9" xfId="69" applyFont="1" applyFill="1" applyBorder="1" applyAlignment="1">
      <alignment horizontal="center" vertical="center" wrapText="1"/>
      <protection/>
    </xf>
    <xf numFmtId="0" fontId="2" fillId="34" borderId="9" xfId="0" applyFont="1" applyFill="1" applyBorder="1" applyAlignment="1">
      <alignment horizontal="left" vertical="center" wrapText="1"/>
    </xf>
    <xf numFmtId="0" fontId="2" fillId="34" borderId="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center" wrapText="1"/>
    </xf>
    <xf numFmtId="0" fontId="6" fillId="35" borderId="9" xfId="0" applyFont="1" applyFill="1" applyBorder="1" applyAlignment="1">
      <alignment horizontal="center" vertical="center" wrapText="1"/>
    </xf>
    <xf numFmtId="0" fontId="6" fillId="0" borderId="9" xfId="69" applyFont="1" applyBorder="1" applyAlignment="1">
      <alignment horizontal="center" vertical="center" wrapText="1"/>
      <protection/>
    </xf>
    <xf numFmtId="14" fontId="6" fillId="0" borderId="9" xfId="0" applyNumberFormat="1" applyFont="1" applyBorder="1" applyAlignment="1">
      <alignment horizontal="center" vertical="center" wrapText="1"/>
    </xf>
    <xf numFmtId="3" fontId="6" fillId="35" borderId="9" xfId="0" applyNumberFormat="1" applyFont="1" applyFill="1" applyBorder="1" applyAlignment="1">
      <alignment horizontal="center" vertical="center" wrapText="1"/>
    </xf>
    <xf numFmtId="0" fontId="5" fillId="35" borderId="9" xfId="69" applyFont="1" applyFill="1" applyBorder="1" applyAlignment="1">
      <alignment horizontal="center" vertical="center" wrapText="1"/>
      <protection/>
    </xf>
    <xf numFmtId="0" fontId="83" fillId="0" borderId="9" xfId="0" applyFont="1" applyFill="1" applyBorder="1" applyAlignment="1">
      <alignment horizontal="left"/>
    </xf>
    <xf numFmtId="0" fontId="83" fillId="0" borderId="9" xfId="0" applyFont="1" applyFill="1" applyBorder="1" applyAlignment="1">
      <alignment horizontal="center" vertical="center" wrapText="1"/>
    </xf>
    <xf numFmtId="0" fontId="83" fillId="0" borderId="9" xfId="0" applyFont="1" applyFill="1" applyBorder="1" applyAlignment="1">
      <alignment horizontal="right"/>
    </xf>
    <xf numFmtId="3" fontId="83" fillId="0" borderId="9" xfId="0" applyNumberFormat="1" applyFont="1" applyFill="1" applyBorder="1" applyAlignment="1">
      <alignment/>
    </xf>
    <xf numFmtId="0" fontId="83" fillId="0" borderId="9" xfId="0" applyFont="1" applyFill="1" applyBorder="1" applyAlignment="1">
      <alignment/>
    </xf>
    <xf numFmtId="183" fontId="83" fillId="0" borderId="9" xfId="0" applyNumberFormat="1" applyFont="1" applyFill="1" applyBorder="1" applyAlignment="1">
      <alignment horizontal="right"/>
    </xf>
    <xf numFmtId="0" fontId="0" fillId="0" borderId="9" xfId="0" applyFont="1" applyBorder="1" applyAlignment="1">
      <alignment horizontal="left" vertical="top" wrapText="1"/>
    </xf>
    <xf numFmtId="178" fontId="2" fillId="35" borderId="9" xfId="0" applyNumberFormat="1" applyFont="1" applyFill="1" applyBorder="1" applyAlignment="1">
      <alignment horizontal="left" vertical="top" wrapText="1"/>
    </xf>
    <xf numFmtId="0" fontId="0" fillId="0" borderId="9" xfId="69" applyFont="1" applyFill="1" applyBorder="1" applyAlignment="1">
      <alignment horizontal="center" vertical="center" wrapText="1"/>
      <protection/>
    </xf>
    <xf numFmtId="0" fontId="0" fillId="0" borderId="9" xfId="69" applyFont="1" applyFill="1" applyBorder="1" applyAlignment="1">
      <alignment horizontal="left" vertical="center" wrapText="1"/>
      <protection/>
    </xf>
    <xf numFmtId="0" fontId="0" fillId="0" borderId="9" xfId="69" applyFont="1" applyFill="1" applyBorder="1">
      <alignment/>
      <protection/>
    </xf>
    <xf numFmtId="0" fontId="4" fillId="0" borderId="9" xfId="69" applyFont="1" applyFill="1" applyBorder="1" applyAlignment="1">
      <alignment horizontal="left" vertical="center"/>
      <protection/>
    </xf>
    <xf numFmtId="14" fontId="0" fillId="0" borderId="9" xfId="69" applyNumberFormat="1" applyFont="1" applyFill="1" applyBorder="1" applyAlignment="1">
      <alignment horizontal="left" vertical="center"/>
      <protection/>
    </xf>
    <xf numFmtId="14" fontId="0" fillId="0" borderId="9" xfId="69" applyNumberFormat="1" applyFont="1" applyFill="1" applyBorder="1" applyAlignment="1">
      <alignment horizontal="center" vertical="center" wrapText="1"/>
      <protection/>
    </xf>
    <xf numFmtId="0" fontId="2" fillId="0" borderId="9" xfId="69" applyFont="1" applyBorder="1" applyAlignment="1">
      <alignment horizontal="center" vertical="center"/>
      <protection/>
    </xf>
    <xf numFmtId="14" fontId="6" fillId="0" borderId="9" xfId="69" applyNumberFormat="1" applyFont="1" applyBorder="1" applyAlignment="1">
      <alignment horizontal="center" vertical="center" wrapText="1"/>
      <protection/>
    </xf>
    <xf numFmtId="3" fontId="6" fillId="35" borderId="9" xfId="69" applyNumberFormat="1" applyFont="1" applyFill="1" applyBorder="1" applyAlignment="1">
      <alignment horizontal="center" vertical="center" wrapText="1"/>
      <protection/>
    </xf>
    <xf numFmtId="0" fontId="6" fillId="35" borderId="9" xfId="0" applyFont="1" applyFill="1" applyBorder="1" applyAlignment="1">
      <alignment horizontal="left" vertical="top" wrapText="1"/>
    </xf>
    <xf numFmtId="0" fontId="0" fillId="35" borderId="9" xfId="0" applyFont="1" applyFill="1" applyBorder="1" applyAlignment="1">
      <alignment horizontal="left" vertical="top"/>
    </xf>
    <xf numFmtId="0" fontId="3" fillId="35" borderId="9" xfId="0" applyFont="1" applyFill="1" applyBorder="1" applyAlignment="1">
      <alignment horizontal="left" vertical="top"/>
    </xf>
    <xf numFmtId="174" fontId="4" fillId="33" borderId="9" xfId="44" applyNumberFormat="1" applyFont="1" applyFill="1" applyBorder="1" applyAlignment="1">
      <alignment vertical="top" wrapText="1"/>
    </xf>
    <xf numFmtId="174" fontId="2" fillId="0" borderId="9" xfId="44" applyNumberFormat="1" applyFont="1" applyBorder="1" applyAlignment="1">
      <alignment vertical="top"/>
    </xf>
    <xf numFmtId="0" fontId="2" fillId="0" borderId="9" xfId="69" applyFont="1" applyBorder="1" applyAlignment="1">
      <alignment horizontal="left" vertical="top"/>
      <protection/>
    </xf>
    <xf numFmtId="0" fontId="2" fillId="0" borderId="9" xfId="69" applyFont="1" applyBorder="1" applyAlignment="1">
      <alignment vertical="top"/>
      <protection/>
    </xf>
    <xf numFmtId="14" fontId="2" fillId="0" borderId="9" xfId="69" applyNumberFormat="1" applyFont="1" applyBorder="1" applyAlignment="1">
      <alignment vertical="top"/>
      <protection/>
    </xf>
    <xf numFmtId="0" fontId="2" fillId="0" borderId="9" xfId="69" applyFont="1" applyBorder="1" applyAlignment="1">
      <alignment vertical="top" wrapText="1"/>
      <protection/>
    </xf>
    <xf numFmtId="0" fontId="83" fillId="0" borderId="9" xfId="70" applyFont="1" applyBorder="1" applyAlignment="1">
      <alignment vertical="top"/>
      <protection/>
    </xf>
    <xf numFmtId="0" fontId="83" fillId="0" borderId="9" xfId="70" applyFont="1" applyBorder="1" applyAlignment="1">
      <alignment vertical="top" wrapText="1"/>
      <protection/>
    </xf>
    <xf numFmtId="0" fontId="6" fillId="0" borderId="9" xfId="70" applyFont="1" applyBorder="1" applyAlignment="1">
      <alignment horizontal="left" vertical="top"/>
      <protection/>
    </xf>
    <xf numFmtId="0" fontId="6" fillId="0" borderId="9" xfId="70" applyFont="1" applyBorder="1" applyAlignment="1">
      <alignment horizontal="left" vertical="top" wrapText="1"/>
      <protection/>
    </xf>
    <xf numFmtId="0" fontId="6" fillId="0" borderId="9" xfId="70" applyFont="1" applyBorder="1" applyAlignment="1">
      <alignment horizontal="center" vertical="top" wrapText="1"/>
      <protection/>
    </xf>
    <xf numFmtId="0" fontId="6" fillId="0" borderId="9" xfId="70" applyFont="1" applyBorder="1" applyAlignment="1">
      <alignment vertical="top"/>
      <protection/>
    </xf>
    <xf numFmtId="0" fontId="6" fillId="0" borderId="9" xfId="70" applyFont="1" applyBorder="1" applyAlignment="1">
      <alignment horizontal="center" vertical="top"/>
      <protection/>
    </xf>
    <xf numFmtId="0" fontId="83" fillId="0" borderId="9" xfId="70" applyFont="1" applyBorder="1" applyAlignment="1">
      <alignment horizontal="left" vertical="top"/>
      <protection/>
    </xf>
    <xf numFmtId="0" fontId="83" fillId="0" borderId="9" xfId="70" applyFont="1" applyBorder="1" applyAlignment="1">
      <alignment horizontal="left" vertical="top" wrapText="1"/>
      <protection/>
    </xf>
    <xf numFmtId="0" fontId="83" fillId="0" borderId="9" xfId="70" applyFont="1" applyBorder="1" applyAlignment="1">
      <alignment horizontal="center" vertical="top" wrapText="1"/>
      <protection/>
    </xf>
    <xf numFmtId="0" fontId="83" fillId="0" borderId="9" xfId="70" applyFont="1" applyBorder="1" applyAlignment="1">
      <alignment horizontal="center" vertical="top"/>
      <protection/>
    </xf>
    <xf numFmtId="183" fontId="83" fillId="0" borderId="13" xfId="70" applyNumberFormat="1" applyFont="1" applyBorder="1" applyAlignment="1">
      <alignment horizontal="center" vertical="top"/>
      <protection/>
    </xf>
    <xf numFmtId="0" fontId="6" fillId="0" borderId="9" xfId="70" applyFont="1" applyBorder="1" applyAlignment="1">
      <alignment vertical="top" wrapText="1"/>
      <protection/>
    </xf>
    <xf numFmtId="0" fontId="83" fillId="0" borderId="15" xfId="70" applyFont="1" applyBorder="1" applyAlignment="1">
      <alignment horizontal="left" vertical="top" wrapText="1"/>
      <protection/>
    </xf>
    <xf numFmtId="0" fontId="83" fillId="0" borderId="15" xfId="70" applyFont="1" applyBorder="1" applyAlignment="1">
      <alignment horizontal="center" vertical="top" wrapText="1"/>
      <protection/>
    </xf>
    <xf numFmtId="0" fontId="83" fillId="0" borderId="15" xfId="70" applyFont="1" applyBorder="1" applyAlignment="1">
      <alignment horizontal="center" vertical="top"/>
      <protection/>
    </xf>
    <xf numFmtId="0" fontId="83" fillId="0" borderId="15" xfId="70" applyFont="1" applyBorder="1" applyAlignment="1">
      <alignment vertical="top"/>
      <protection/>
    </xf>
    <xf numFmtId="183" fontId="83" fillId="0" borderId="15" xfId="70" applyNumberFormat="1" applyFont="1" applyBorder="1" applyAlignment="1">
      <alignment horizontal="center" vertical="top"/>
      <protection/>
    </xf>
    <xf numFmtId="183" fontId="83" fillId="0" borderId="9" xfId="70" applyNumberFormat="1" applyFont="1" applyBorder="1" applyAlignment="1">
      <alignment horizontal="center" vertical="top"/>
      <protection/>
    </xf>
    <xf numFmtId="14" fontId="83" fillId="0" borderId="9" xfId="70" applyNumberFormat="1" applyFont="1" applyBorder="1" applyAlignment="1">
      <alignment horizontal="center" vertical="top"/>
      <protection/>
    </xf>
    <xf numFmtId="14" fontId="83" fillId="0" borderId="9" xfId="70" applyNumberFormat="1" applyFont="1" applyBorder="1" applyAlignment="1">
      <alignment horizontal="center" vertical="top" wrapText="1"/>
      <protection/>
    </xf>
    <xf numFmtId="0" fontId="85" fillId="0" borderId="15" xfId="70" applyFont="1" applyBorder="1" applyAlignment="1">
      <alignment horizontal="center" vertical="top"/>
      <protection/>
    </xf>
    <xf numFmtId="14" fontId="83" fillId="0" borderId="15" xfId="70" applyNumberFormat="1" applyFont="1" applyBorder="1" applyAlignment="1">
      <alignment horizontal="center" vertical="top"/>
      <protection/>
    </xf>
    <xf numFmtId="0" fontId="85" fillId="0" borderId="9" xfId="70" applyFont="1" applyBorder="1" applyAlignment="1">
      <alignment horizontal="center" vertical="top"/>
      <protection/>
    </xf>
    <xf numFmtId="0" fontId="6" fillId="0" borderId="15" xfId="70" applyFont="1" applyBorder="1" applyAlignment="1">
      <alignment horizontal="left" vertical="top" wrapText="1"/>
      <protection/>
    </xf>
    <xf numFmtId="0" fontId="6" fillId="0" borderId="15" xfId="70" applyFont="1" applyBorder="1" applyAlignment="1">
      <alignment horizontal="center" vertical="top" wrapText="1"/>
      <protection/>
    </xf>
    <xf numFmtId="0" fontId="6" fillId="0" borderId="15" xfId="70" applyFont="1" applyBorder="1" applyAlignment="1">
      <alignment horizontal="center" vertical="top"/>
      <protection/>
    </xf>
    <xf numFmtId="0" fontId="3" fillId="0" borderId="9" xfId="70" applyFont="1" applyBorder="1" applyAlignment="1">
      <alignment horizontal="center" vertical="top"/>
      <protection/>
    </xf>
    <xf numFmtId="0" fontId="3" fillId="0" borderId="9" xfId="70" applyFont="1" applyBorder="1" applyAlignment="1">
      <alignment vertical="top"/>
      <protection/>
    </xf>
    <xf numFmtId="0" fontId="3" fillId="0" borderId="9" xfId="70" applyFont="1" applyBorder="1" applyAlignment="1">
      <alignment horizontal="left" vertical="top"/>
      <protection/>
    </xf>
    <xf numFmtId="0" fontId="3" fillId="0" borderId="15" xfId="70" applyFont="1" applyBorder="1" applyAlignment="1">
      <alignment horizontal="left" vertical="top"/>
      <protection/>
    </xf>
    <xf numFmtId="0" fontId="86" fillId="0" borderId="9" xfId="70" applyFont="1" applyBorder="1" applyAlignment="1">
      <alignment vertical="top"/>
      <protection/>
    </xf>
    <xf numFmtId="0" fontId="2" fillId="0" borderId="9" xfId="70" applyFont="1" applyBorder="1" applyAlignment="1">
      <alignment vertical="top" wrapText="1"/>
      <protection/>
    </xf>
    <xf numFmtId="0" fontId="2" fillId="0" borderId="9" xfId="70" applyFont="1" applyBorder="1" applyAlignment="1">
      <alignment horizontal="left" vertical="top" wrapText="1"/>
      <protection/>
    </xf>
    <xf numFmtId="0" fontId="2" fillId="0" borderId="9" xfId="70" applyFont="1" applyBorder="1" applyAlignment="1">
      <alignment horizontal="center" vertical="top" wrapText="1"/>
      <protection/>
    </xf>
    <xf numFmtId="0" fontId="0" fillId="0" borderId="9" xfId="70" applyFont="1" applyBorder="1" applyAlignment="1">
      <alignment vertical="top"/>
      <protection/>
    </xf>
    <xf numFmtId="0" fontId="15" fillId="0" borderId="9" xfId="70" applyFont="1" applyBorder="1" applyAlignment="1">
      <alignment horizontal="center" vertical="top"/>
      <protection/>
    </xf>
    <xf numFmtId="0" fontId="16" fillId="0" borderId="9" xfId="70" applyFont="1" applyBorder="1" applyAlignment="1">
      <alignment vertical="top"/>
      <protection/>
    </xf>
    <xf numFmtId="14" fontId="2" fillId="0" borderId="9" xfId="69" applyNumberFormat="1" applyFont="1" applyBorder="1" applyAlignment="1">
      <alignment horizontal="left" vertical="top"/>
      <protection/>
    </xf>
    <xf numFmtId="174" fontId="2" fillId="35" borderId="9" xfId="44" applyNumberFormat="1" applyFont="1" applyFill="1" applyBorder="1" applyAlignment="1">
      <alignment horizontal="left" vertical="top"/>
    </xf>
    <xf numFmtId="174" fontId="2" fillId="35" borderId="9" xfId="44" applyNumberFormat="1" applyFont="1" applyFill="1" applyBorder="1" applyAlignment="1">
      <alignment horizontal="left" vertical="top" wrapText="1"/>
    </xf>
    <xf numFmtId="43" fontId="87" fillId="0" borderId="9" xfId="44" applyFont="1" applyBorder="1" applyAlignment="1">
      <alignment horizontal="left" vertical="top" wrapText="1"/>
    </xf>
    <xf numFmtId="43" fontId="87" fillId="0" borderId="9" xfId="44" applyFont="1" applyBorder="1" applyAlignment="1">
      <alignment horizontal="left" vertical="top"/>
    </xf>
    <xf numFmtId="174" fontId="88" fillId="0" borderId="9" xfId="44" applyNumberFormat="1" applyFont="1" applyBorder="1" applyAlignment="1">
      <alignment horizontal="left" vertical="top"/>
    </xf>
    <xf numFmtId="174" fontId="88" fillId="0" borderId="9" xfId="44" applyNumberFormat="1" applyFont="1" applyBorder="1" applyAlignment="1">
      <alignment horizontal="left" vertical="top" wrapText="1"/>
    </xf>
    <xf numFmtId="0" fontId="89" fillId="0" borderId="9" xfId="0" applyFont="1" applyBorder="1" applyAlignment="1">
      <alignment horizontal="left" vertical="top"/>
    </xf>
    <xf numFmtId="0" fontId="88" fillId="0" borderId="9" xfId="0" applyFont="1" applyBorder="1" applyAlignment="1">
      <alignment horizontal="left" vertical="top"/>
    </xf>
    <xf numFmtId="0" fontId="88" fillId="0" borderId="9" xfId="0" applyFont="1" applyBorder="1" applyAlignment="1">
      <alignment horizontal="left" vertical="top" wrapText="1"/>
    </xf>
    <xf numFmtId="0" fontId="2" fillId="35" borderId="9" xfId="0" applyFont="1" applyFill="1" applyBorder="1" applyAlignment="1">
      <alignment horizontal="left" vertical="top"/>
    </xf>
    <xf numFmtId="0" fontId="2" fillId="35" borderId="9" xfId="0" applyFont="1" applyFill="1" applyBorder="1" applyAlignment="1">
      <alignment horizontal="left" vertical="top" wrapText="1"/>
    </xf>
    <xf numFmtId="0" fontId="2" fillId="35" borderId="9" xfId="0" applyFont="1" applyFill="1" applyBorder="1" applyAlignment="1">
      <alignment horizontal="left" vertical="top"/>
    </xf>
    <xf numFmtId="14" fontId="2" fillId="35" borderId="9" xfId="0" applyNumberFormat="1" applyFont="1" applyFill="1" applyBorder="1" applyAlignment="1">
      <alignment horizontal="left" vertical="top" wrapText="1"/>
    </xf>
    <xf numFmtId="0" fontId="87" fillId="0" borderId="9" xfId="0" applyFont="1" applyBorder="1" applyAlignment="1">
      <alignment horizontal="left" vertical="top"/>
    </xf>
    <xf numFmtId="0" fontId="87" fillId="0" borderId="9" xfId="0" applyFont="1" applyBorder="1" applyAlignment="1">
      <alignment horizontal="left" vertical="top" wrapText="1"/>
    </xf>
    <xf numFmtId="0" fontId="90" fillId="0" borderId="9" xfId="0" applyFont="1" applyBorder="1" applyAlignment="1">
      <alignment horizontal="left" vertical="top"/>
    </xf>
    <xf numFmtId="14" fontId="90" fillId="0" borderId="9" xfId="0" applyNumberFormat="1" applyFont="1" applyBorder="1" applyAlignment="1">
      <alignment horizontal="left" vertical="top"/>
    </xf>
    <xf numFmtId="0" fontId="91" fillId="0" borderId="9" xfId="0" applyFont="1" applyBorder="1" applyAlignment="1">
      <alignment horizontal="left" vertical="top"/>
    </xf>
    <xf numFmtId="14" fontId="87" fillId="0" borderId="9" xfId="0" applyNumberFormat="1" applyFont="1" applyBorder="1" applyAlignment="1">
      <alignment horizontal="left" vertical="top"/>
    </xf>
    <xf numFmtId="0" fontId="87" fillId="0" borderId="9" xfId="0" applyFont="1" applyBorder="1" applyAlignment="1">
      <alignment horizontal="left" vertical="top"/>
    </xf>
    <xf numFmtId="0" fontId="88" fillId="0" borderId="9" xfId="0" applyFont="1" applyBorder="1" applyAlignment="1">
      <alignment horizontal="left" vertical="top" wrapText="1"/>
    </xf>
    <xf numFmtId="0" fontId="92" fillId="0" borderId="9" xfId="0" applyFont="1" applyBorder="1" applyAlignment="1">
      <alignment horizontal="left" vertical="top"/>
    </xf>
    <xf numFmtId="14" fontId="88" fillId="0" borderId="9" xfId="0" applyNumberFormat="1" applyFont="1" applyBorder="1" applyAlignment="1">
      <alignment horizontal="left" vertical="top"/>
    </xf>
    <xf numFmtId="0" fontId="88" fillId="0" borderId="9" xfId="0" applyFont="1" applyFill="1" applyBorder="1" applyAlignment="1">
      <alignment horizontal="left" vertical="top"/>
    </xf>
    <xf numFmtId="0" fontId="88" fillId="0" borderId="9" xfId="0" applyFont="1" applyFill="1" applyBorder="1" applyAlignment="1">
      <alignment horizontal="left" vertical="top" wrapText="1"/>
    </xf>
    <xf numFmtId="0" fontId="92" fillId="0" borderId="9" xfId="0" applyFont="1" applyFill="1" applyBorder="1" applyAlignment="1">
      <alignment horizontal="left" vertical="top"/>
    </xf>
    <xf numFmtId="0" fontId="88" fillId="0" borderId="9" xfId="0" applyFont="1" applyFill="1" applyBorder="1" applyAlignment="1">
      <alignment horizontal="left" vertical="top"/>
    </xf>
    <xf numFmtId="0" fontId="88" fillId="0" borderId="9" xfId="0" applyFont="1" applyFill="1" applyBorder="1" applyAlignment="1">
      <alignment horizontal="left" vertical="top" wrapText="1"/>
    </xf>
    <xf numFmtId="14" fontId="88" fillId="0" borderId="9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 wrapText="1"/>
    </xf>
    <xf numFmtId="14" fontId="2" fillId="0" borderId="15" xfId="0" applyNumberFormat="1" applyFont="1" applyBorder="1" applyAlignment="1">
      <alignment horizontal="left" vertical="top"/>
    </xf>
    <xf numFmtId="43" fontId="2" fillId="0" borderId="9" xfId="44" applyFont="1" applyBorder="1" applyAlignment="1">
      <alignment horizontal="left" vertical="top"/>
    </xf>
    <xf numFmtId="14" fontId="2" fillId="0" borderId="9" xfId="0" applyNumberFormat="1" applyFont="1" applyBorder="1" applyAlignment="1">
      <alignment horizontal="left" vertical="top"/>
    </xf>
    <xf numFmtId="43" fontId="2" fillId="0" borderId="9" xfId="44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9" xfId="75" applyFont="1" applyFill="1" applyBorder="1" applyAlignment="1" applyProtection="1">
      <alignment horizontal="left" vertical="top" wrapText="1" shrinkToFit="1"/>
      <protection locked="0"/>
    </xf>
    <xf numFmtId="0" fontId="2" fillId="35" borderId="9" xfId="75" applyFont="1" applyFill="1" applyBorder="1" applyAlignment="1" applyProtection="1">
      <alignment horizontal="left" vertical="top" wrapText="1" shrinkToFit="1"/>
      <protection locked="0"/>
    </xf>
    <xf numFmtId="14" fontId="4" fillId="33" borderId="9" xfId="75" applyNumberFormat="1" applyFont="1" applyFill="1" applyBorder="1" applyAlignment="1">
      <alignment horizontal="left" vertical="top" wrapText="1" shrinkToFit="1"/>
      <protection/>
    </xf>
    <xf numFmtId="0" fontId="2" fillId="33" borderId="9" xfId="75" applyFont="1" applyFill="1" applyBorder="1" applyAlignment="1">
      <alignment horizontal="left" vertical="top" wrapText="1" shrinkToFit="1"/>
      <protection/>
    </xf>
    <xf numFmtId="14" fontId="4" fillId="0" borderId="9" xfId="75" applyNumberFormat="1" applyFont="1" applyFill="1" applyBorder="1" applyAlignment="1">
      <alignment horizontal="left" vertical="top" wrapText="1" shrinkToFit="1"/>
      <protection/>
    </xf>
    <xf numFmtId="0" fontId="5" fillId="35" borderId="9" xfId="70" applyFont="1" applyFill="1" applyBorder="1" applyAlignment="1">
      <alignment horizontal="left" vertical="top" wrapText="1"/>
      <protection/>
    </xf>
    <xf numFmtId="3" fontId="6" fillId="0" borderId="9" xfId="70" applyNumberFormat="1" applyFont="1" applyBorder="1" applyAlignment="1">
      <alignment horizontal="left" vertical="top" wrapText="1"/>
      <protection/>
    </xf>
    <xf numFmtId="0" fontId="2" fillId="0" borderId="9" xfId="75" applyFont="1" applyFill="1" applyBorder="1" applyAlignment="1">
      <alignment horizontal="left" vertical="top" wrapText="1" shrinkToFit="1"/>
      <protection/>
    </xf>
    <xf numFmtId="0" fontId="2" fillId="0" borderId="9" xfId="75" applyNumberFormat="1" applyFont="1" applyFill="1" applyBorder="1" applyAlignment="1">
      <alignment horizontal="left" vertical="top" wrapText="1" shrinkToFit="1"/>
      <protection/>
    </xf>
    <xf numFmtId="0" fontId="2" fillId="0" borderId="21" xfId="73" applyNumberFormat="1" applyFont="1" applyBorder="1" applyAlignment="1" applyProtection="1">
      <alignment horizontal="left" vertical="top" wrapText="1"/>
      <protection locked="0"/>
    </xf>
    <xf numFmtId="0" fontId="2" fillId="0" borderId="20" xfId="73" applyNumberFormat="1" applyFont="1" applyBorder="1" applyAlignment="1" applyProtection="1">
      <alignment horizontal="left" vertical="top" wrapText="1"/>
      <protection locked="0"/>
    </xf>
    <xf numFmtId="49" fontId="2" fillId="0" borderId="20" xfId="73" applyNumberFormat="1" applyFont="1" applyBorder="1" applyAlignment="1" applyProtection="1">
      <alignment horizontal="left" vertical="top" wrapText="1"/>
      <protection locked="0"/>
    </xf>
    <xf numFmtId="14" fontId="2" fillId="0" borderId="21" xfId="73" applyNumberFormat="1" applyFont="1" applyBorder="1" applyAlignment="1" applyProtection="1">
      <alignment horizontal="left" vertical="top" wrapText="1"/>
      <protection locked="0"/>
    </xf>
    <xf numFmtId="14" fontId="2" fillId="0" borderId="20" xfId="73" applyNumberFormat="1" applyFont="1" applyBorder="1" applyAlignment="1" applyProtection="1">
      <alignment horizontal="left" vertical="top" wrapText="1"/>
      <protection locked="0"/>
    </xf>
    <xf numFmtId="174" fontId="2" fillId="0" borderId="20" xfId="48" applyNumberFormat="1" applyFont="1" applyBorder="1" applyAlignment="1" applyProtection="1">
      <alignment horizontal="left" vertical="top" wrapText="1"/>
      <protection locked="0"/>
    </xf>
    <xf numFmtId="0" fontId="2" fillId="0" borderId="20" xfId="73" applyNumberFormat="1" applyFont="1" applyFill="1" applyBorder="1" applyAlignment="1" applyProtection="1">
      <alignment horizontal="left" vertical="top" wrapText="1"/>
      <protection locked="0"/>
    </xf>
    <xf numFmtId="14" fontId="2" fillId="0" borderId="20" xfId="73" applyNumberFormat="1" applyFont="1" applyFill="1" applyBorder="1" applyAlignment="1" applyProtection="1">
      <alignment horizontal="left" vertical="top" wrapText="1"/>
      <protection locked="0"/>
    </xf>
    <xf numFmtId="0" fontId="2" fillId="33" borderId="9" xfId="0" applyNumberFormat="1" applyFont="1" applyFill="1" applyBorder="1" applyAlignment="1">
      <alignment horizontal="left" vertical="top" wrapText="1"/>
    </xf>
    <xf numFmtId="14" fontId="2" fillId="33" borderId="9" xfId="0" applyNumberFormat="1" applyFont="1" applyFill="1" applyBorder="1" applyAlignment="1">
      <alignment horizontal="left" vertical="top" wrapText="1"/>
    </xf>
    <xf numFmtId="0" fontId="93" fillId="33" borderId="9" xfId="0" applyNumberFormat="1" applyFont="1" applyFill="1" applyBorder="1" applyAlignment="1">
      <alignment horizontal="left" vertical="top" wrapText="1"/>
    </xf>
    <xf numFmtId="0" fontId="93" fillId="33" borderId="14" xfId="0" applyNumberFormat="1" applyFont="1" applyFill="1" applyBorder="1" applyAlignment="1">
      <alignment horizontal="left" vertical="top" wrapText="1"/>
    </xf>
    <xf numFmtId="0" fontId="94" fillId="0" borderId="0" xfId="0" applyFont="1" applyAlignment="1">
      <alignment horizontal="left" vertical="top" wrapText="1"/>
    </xf>
    <xf numFmtId="0" fontId="83" fillId="0" borderId="9" xfId="0" applyNumberFormat="1" applyFont="1" applyBorder="1" applyAlignment="1">
      <alignment horizontal="left" vertical="top" wrapText="1"/>
    </xf>
    <xf numFmtId="0" fontId="2" fillId="33" borderId="9" xfId="0" applyFont="1" applyFill="1" applyBorder="1" applyAlignment="1">
      <alignment horizontal="left" vertical="top" wrapText="1"/>
    </xf>
    <xf numFmtId="177" fontId="2" fillId="33" borderId="9" xfId="0" applyNumberFormat="1" applyFont="1" applyFill="1" applyBorder="1" applyAlignment="1">
      <alignment horizontal="left" vertical="top"/>
    </xf>
    <xf numFmtId="14" fontId="83" fillId="0" borderId="9" xfId="0" applyNumberFormat="1" applyFont="1" applyBorder="1" applyAlignment="1">
      <alignment horizontal="left" vertical="top" wrapText="1"/>
    </xf>
    <xf numFmtId="174" fontId="2" fillId="33" borderId="9" xfId="44" applyNumberFormat="1" applyFont="1" applyFill="1" applyBorder="1" applyAlignment="1">
      <alignment horizontal="left" vertical="top"/>
    </xf>
    <xf numFmtId="3" fontId="2" fillId="33" borderId="9" xfId="0" applyNumberFormat="1" applyFont="1" applyFill="1" applyBorder="1" applyAlignment="1">
      <alignment horizontal="left" vertical="top"/>
    </xf>
    <xf numFmtId="14" fontId="2" fillId="0" borderId="9" xfId="73" applyNumberFormat="1" applyFont="1" applyBorder="1" applyAlignment="1" applyProtection="1">
      <alignment horizontal="left" vertical="top" wrapText="1"/>
      <protection locked="0"/>
    </xf>
    <xf numFmtId="3" fontId="2" fillId="33" borderId="9" xfId="0" applyNumberFormat="1" applyFont="1" applyFill="1" applyBorder="1" applyAlignment="1">
      <alignment horizontal="left" vertical="top" wrapText="1"/>
    </xf>
    <xf numFmtId="0" fontId="2" fillId="33" borderId="9" xfId="0" applyFont="1" applyFill="1" applyBorder="1" applyAlignment="1">
      <alignment horizontal="left" vertical="top"/>
    </xf>
    <xf numFmtId="177" fontId="2" fillId="33" borderId="9" xfId="0" applyNumberFormat="1" applyFont="1" applyFill="1" applyBorder="1" applyAlignment="1">
      <alignment horizontal="left" vertical="top"/>
    </xf>
    <xf numFmtId="14" fontId="3" fillId="0" borderId="9" xfId="0" applyNumberFormat="1" applyFont="1" applyBorder="1" applyAlignment="1">
      <alignment horizontal="left" vertical="top"/>
    </xf>
    <xf numFmtId="177" fontId="2" fillId="33" borderId="9" xfId="0" applyNumberFormat="1" applyFont="1" applyFill="1" applyBorder="1" applyAlignment="1">
      <alignment horizontal="left" vertical="top" wrapText="1"/>
    </xf>
    <xf numFmtId="0" fontId="93" fillId="33" borderId="9" xfId="0" applyFont="1" applyFill="1" applyBorder="1" applyAlignment="1">
      <alignment horizontal="left" vertical="top" wrapText="1"/>
    </xf>
    <xf numFmtId="0" fontId="93" fillId="33" borderId="9" xfId="0" applyFont="1" applyFill="1" applyBorder="1" applyAlignment="1">
      <alignment horizontal="left" vertical="top"/>
    </xf>
    <xf numFmtId="3" fontId="2" fillId="33" borderId="18" xfId="0" applyNumberFormat="1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 wrapText="1"/>
    </xf>
    <xf numFmtId="14" fontId="83" fillId="33" borderId="9" xfId="0" applyNumberFormat="1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3" fillId="33" borderId="9" xfId="0" applyFont="1" applyFill="1" applyBorder="1" applyAlignment="1">
      <alignment horizontal="left" vertical="top" wrapText="1"/>
    </xf>
    <xf numFmtId="14" fontId="95" fillId="0" borderId="9" xfId="0" applyNumberFormat="1" applyFont="1" applyBorder="1" applyAlignment="1">
      <alignment horizontal="left" vertical="top" wrapText="1"/>
    </xf>
    <xf numFmtId="0" fontId="2" fillId="33" borderId="9" xfId="74" applyFont="1" applyFill="1" applyBorder="1" applyAlignment="1">
      <alignment horizontal="left" vertical="top" wrapText="1"/>
      <protection/>
    </xf>
    <xf numFmtId="0" fontId="2" fillId="33" borderId="15" xfId="74" applyFont="1" applyFill="1" applyBorder="1" applyAlignment="1">
      <alignment horizontal="left" vertical="top" wrapText="1"/>
      <protection/>
    </xf>
    <xf numFmtId="0" fontId="2" fillId="33" borderId="9" xfId="74" applyFont="1" applyFill="1" applyBorder="1" applyAlignment="1">
      <alignment horizontal="left" vertical="top"/>
      <protection/>
    </xf>
    <xf numFmtId="17" fontId="2" fillId="33" borderId="9" xfId="74" applyNumberFormat="1" applyFont="1" applyFill="1" applyBorder="1" applyAlignment="1">
      <alignment horizontal="left" vertical="top" wrapText="1"/>
      <protection/>
    </xf>
    <xf numFmtId="0" fontId="2" fillId="33" borderId="9" xfId="66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/>
    </xf>
    <xf numFmtId="0" fontId="0" fillId="35" borderId="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/>
    </xf>
    <xf numFmtId="14" fontId="3" fillId="0" borderId="20" xfId="0" applyNumberFormat="1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17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14" fontId="3" fillId="0" borderId="21" xfId="0" applyNumberFormat="1" applyFont="1" applyFill="1" applyBorder="1" applyAlignment="1">
      <alignment horizontal="left" vertical="top" wrapText="1"/>
    </xf>
    <xf numFmtId="14" fontId="3" fillId="0" borderId="20" xfId="0" applyNumberFormat="1" applyFont="1" applyFill="1" applyBorder="1" applyAlignment="1">
      <alignment horizontal="left" vertical="top" wrapText="1"/>
    </xf>
    <xf numFmtId="49" fontId="2" fillId="0" borderId="20" xfId="73" applyNumberFormat="1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 wrapText="1"/>
    </xf>
    <xf numFmtId="174" fontId="31" fillId="0" borderId="20" xfId="0" applyNumberFormat="1" applyFont="1" applyFill="1" applyBorder="1" applyAlignment="1">
      <alignment horizontal="left" vertical="top"/>
    </xf>
    <xf numFmtId="14" fontId="0" fillId="0" borderId="20" xfId="0" applyNumberFormat="1" applyFont="1" applyFill="1" applyBorder="1" applyAlignment="1">
      <alignment horizontal="left" vertical="top"/>
    </xf>
    <xf numFmtId="14" fontId="3" fillId="0" borderId="16" xfId="0" applyNumberFormat="1" applyFont="1" applyFill="1" applyBorder="1" applyAlignment="1">
      <alignment horizontal="left" vertical="top"/>
    </xf>
    <xf numFmtId="0" fontId="19" fillId="0" borderId="17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 vertical="top" wrapText="1"/>
    </xf>
    <xf numFmtId="0" fontId="19" fillId="0" borderId="18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 vertical="top"/>
    </xf>
    <xf numFmtId="174" fontId="29" fillId="0" borderId="18" xfId="45" applyNumberFormat="1" applyFont="1" applyFill="1" applyBorder="1" applyAlignment="1">
      <alignment horizontal="left" vertical="top"/>
    </xf>
    <xf numFmtId="14" fontId="3" fillId="0" borderId="18" xfId="0" applyNumberFormat="1" applyFont="1" applyFill="1" applyBorder="1" applyAlignment="1">
      <alignment horizontal="left" vertical="top"/>
    </xf>
    <xf numFmtId="0" fontId="19" fillId="0" borderId="18" xfId="0" applyFont="1" applyFill="1" applyBorder="1" applyAlignment="1">
      <alignment horizontal="left" vertical="top"/>
    </xf>
    <xf numFmtId="0" fontId="6" fillId="0" borderId="9" xfId="70" applyFont="1" applyBorder="1" applyAlignment="1">
      <alignment horizontal="right" vertical="top"/>
      <protection/>
    </xf>
    <xf numFmtId="0" fontId="83" fillId="0" borderId="9" xfId="70" applyFont="1" applyBorder="1" applyAlignment="1">
      <alignment horizontal="right" vertical="top" wrapText="1"/>
      <protection/>
    </xf>
    <xf numFmtId="0" fontId="83" fillId="0" borderId="9" xfId="70" applyFont="1" applyBorder="1" applyAlignment="1">
      <alignment horizontal="right" vertical="top"/>
      <protection/>
    </xf>
    <xf numFmtId="0" fontId="6" fillId="0" borderId="9" xfId="70" applyFont="1" applyBorder="1" applyAlignment="1">
      <alignment horizontal="right" vertical="top" wrapText="1"/>
      <protection/>
    </xf>
    <xf numFmtId="0" fontId="83" fillId="0" borderId="15" xfId="70" applyFont="1" applyBorder="1" applyAlignment="1">
      <alignment horizontal="right" vertical="top" wrapText="1"/>
      <protection/>
    </xf>
    <xf numFmtId="0" fontId="85" fillId="0" borderId="9" xfId="70" applyFont="1" applyBorder="1" applyAlignment="1">
      <alignment vertical="top"/>
      <protection/>
    </xf>
    <xf numFmtId="0" fontId="6" fillId="0" borderId="15" xfId="70" applyFont="1" applyBorder="1" applyAlignment="1">
      <alignment horizontal="right" vertical="top" wrapText="1"/>
      <protection/>
    </xf>
    <xf numFmtId="0" fontId="85" fillId="0" borderId="15" xfId="70" applyFont="1" applyBorder="1" applyAlignment="1">
      <alignment vertical="top"/>
      <protection/>
    </xf>
    <xf numFmtId="0" fontId="96" fillId="0" borderId="9" xfId="70" applyFont="1" applyBorder="1" applyAlignment="1">
      <alignment vertical="top"/>
      <protection/>
    </xf>
    <xf numFmtId="0" fontId="96" fillId="0" borderId="9" xfId="70" applyFont="1" applyBorder="1" applyAlignment="1">
      <alignment horizontal="left" vertical="top"/>
      <protection/>
    </xf>
    <xf numFmtId="0" fontId="96" fillId="0" borderId="15" xfId="70" applyFont="1" applyBorder="1" applyAlignment="1">
      <alignment horizontal="left" vertical="top"/>
      <protection/>
    </xf>
    <xf numFmtId="0" fontId="2" fillId="0" borderId="9" xfId="70" applyFont="1" applyBorder="1" applyAlignment="1">
      <alignment horizontal="right" vertical="top" wrapText="1"/>
      <protection/>
    </xf>
    <xf numFmtId="0" fontId="97" fillId="0" borderId="9" xfId="70" applyFont="1" applyBorder="1" applyAlignment="1">
      <alignment vertical="top"/>
      <protection/>
    </xf>
    <xf numFmtId="0" fontId="26" fillId="0" borderId="9" xfId="70" applyFont="1" applyBorder="1" applyAlignment="1">
      <alignment horizontal="right" vertical="top" wrapText="1"/>
      <protection/>
    </xf>
    <xf numFmtId="0" fontId="96" fillId="0" borderId="9" xfId="70" applyFont="1" applyBorder="1" applyAlignment="1">
      <alignment horizontal="center" vertical="top"/>
      <protection/>
    </xf>
    <xf numFmtId="0" fontId="0" fillId="0" borderId="9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vertical="top"/>
    </xf>
    <xf numFmtId="14" fontId="0" fillId="0" borderId="9" xfId="0" applyNumberFormat="1" applyFont="1" applyFill="1" applyBorder="1" applyAlignment="1">
      <alignment horizontal="left" vertical="top"/>
    </xf>
    <xf numFmtId="0" fontId="0" fillId="0" borderId="9" xfId="0" applyFont="1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/>
    </xf>
    <xf numFmtId="0" fontId="0" fillId="0" borderId="9" xfId="0" applyFont="1" applyBorder="1" applyAlignment="1">
      <alignment horizontal="center" vertical="top" wrapText="1"/>
    </xf>
    <xf numFmtId="0" fontId="2" fillId="35" borderId="9" xfId="0" applyFont="1" applyFill="1" applyBorder="1" applyAlignment="1">
      <alignment horizontal="center" vertical="top" wrapText="1"/>
    </xf>
    <xf numFmtId="0" fontId="0" fillId="35" borderId="9" xfId="0" applyFont="1" applyFill="1" applyBorder="1" applyAlignment="1">
      <alignment horizontal="center" vertical="top" wrapText="1"/>
    </xf>
    <xf numFmtId="0" fontId="0" fillId="35" borderId="9" xfId="0" applyFont="1" applyFill="1" applyBorder="1" applyAlignment="1">
      <alignment vertical="top"/>
    </xf>
    <xf numFmtId="14" fontId="0" fillId="35" borderId="9" xfId="0" applyNumberFormat="1" applyFont="1" applyFill="1" applyBorder="1" applyAlignment="1">
      <alignment horizontal="left" vertical="top"/>
    </xf>
    <xf numFmtId="14" fontId="0" fillId="0" borderId="9" xfId="0" applyNumberFormat="1" applyFont="1" applyFill="1" applyBorder="1" applyAlignment="1">
      <alignment horizontal="center" vertical="top" wrapText="1"/>
    </xf>
    <xf numFmtId="0" fontId="0" fillId="0" borderId="9" xfId="0" applyFont="1" applyBorder="1" applyAlignment="1">
      <alignment vertical="top"/>
    </xf>
    <xf numFmtId="3" fontId="4" fillId="0" borderId="9" xfId="0" applyNumberFormat="1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30" fillId="0" borderId="9" xfId="0" applyFont="1" applyBorder="1" applyAlignment="1">
      <alignment horizontal="left" vertical="top" wrapText="1"/>
    </xf>
    <xf numFmtId="14" fontId="3" fillId="0" borderId="9" xfId="0" applyNumberFormat="1" applyFont="1" applyBorder="1" applyAlignment="1">
      <alignment horizontal="left" vertical="top"/>
    </xf>
    <xf numFmtId="0" fontId="5" fillId="35" borderId="9" xfId="0" applyFont="1" applyFill="1" applyBorder="1" applyAlignment="1">
      <alignment horizontal="left" vertical="top" wrapText="1"/>
    </xf>
    <xf numFmtId="3" fontId="4" fillId="35" borderId="9" xfId="0" applyNumberFormat="1" applyFont="1" applyFill="1" applyBorder="1" applyAlignment="1">
      <alignment horizontal="left" vertical="top" wrapText="1"/>
    </xf>
    <xf numFmtId="0" fontId="10" fillId="35" borderId="9" xfId="0" applyFont="1" applyFill="1" applyBorder="1" applyAlignment="1">
      <alignment horizontal="left" vertical="top" wrapText="1"/>
    </xf>
    <xf numFmtId="0" fontId="4" fillId="35" borderId="9" xfId="0" applyFont="1" applyFill="1" applyBorder="1" applyAlignment="1">
      <alignment horizontal="left" vertical="top" wrapText="1"/>
    </xf>
    <xf numFmtId="14" fontId="6" fillId="0" borderId="9" xfId="0" applyNumberFormat="1" applyFont="1" applyBorder="1" applyAlignment="1">
      <alignment horizontal="left" vertical="top" wrapText="1"/>
    </xf>
    <xf numFmtId="0" fontId="5" fillId="33" borderId="9" xfId="0" applyFont="1" applyFill="1" applyBorder="1" applyAlignment="1">
      <alignment horizontal="left" vertical="top" wrapText="1"/>
    </xf>
    <xf numFmtId="0" fontId="6" fillId="33" borderId="9" xfId="0" applyFont="1" applyFill="1" applyBorder="1" applyAlignment="1">
      <alignment horizontal="left" vertical="top" wrapText="1"/>
    </xf>
    <xf numFmtId="3" fontId="6" fillId="33" borderId="9" xfId="0" applyNumberFormat="1" applyFont="1" applyFill="1" applyBorder="1" applyAlignment="1">
      <alignment horizontal="left" vertical="top" wrapText="1"/>
    </xf>
    <xf numFmtId="14" fontId="6" fillId="33" borderId="9" xfId="0" applyNumberFormat="1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4" fillId="33" borderId="9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175" fontId="4" fillId="35" borderId="9" xfId="0" applyNumberFormat="1" applyFont="1" applyFill="1" applyBorder="1" applyAlignment="1">
      <alignment horizontal="left" vertical="top" wrapText="1"/>
    </xf>
    <xf numFmtId="175" fontId="2" fillId="35" borderId="9" xfId="0" applyNumberFormat="1" applyFont="1" applyFill="1" applyBorder="1" applyAlignment="1">
      <alignment horizontal="left" vertical="top" wrapText="1"/>
    </xf>
    <xf numFmtId="3" fontId="6" fillId="0" borderId="9" xfId="0" applyNumberFormat="1" applyFont="1" applyBorder="1" applyAlignment="1">
      <alignment horizontal="left" vertical="top" wrapText="1"/>
    </xf>
    <xf numFmtId="3" fontId="2" fillId="0" borderId="9" xfId="0" applyNumberFormat="1" applyFont="1" applyBorder="1" applyAlignment="1">
      <alignment horizontal="left" vertical="top" wrapText="1"/>
    </xf>
    <xf numFmtId="0" fontId="83" fillId="0" borderId="21" xfId="0" applyNumberFormat="1" applyFont="1" applyBorder="1" applyAlignment="1">
      <alignment horizontal="left" vertical="top" wrapText="1"/>
    </xf>
    <xf numFmtId="0" fontId="2" fillId="0" borderId="21" xfId="0" applyNumberFormat="1" applyFont="1" applyFill="1" applyBorder="1" applyAlignment="1">
      <alignment horizontal="left" vertical="top" wrapText="1"/>
    </xf>
    <xf numFmtId="0" fontId="83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Fill="1" applyBorder="1" applyAlignment="1">
      <alignment horizontal="left" vertical="top" wrapText="1"/>
    </xf>
    <xf numFmtId="0" fontId="83" fillId="0" borderId="20" xfId="0" applyNumberFormat="1" applyFont="1" applyFill="1" applyBorder="1" applyAlignment="1">
      <alignment horizontal="left" vertical="top" wrapText="1"/>
    </xf>
    <xf numFmtId="0" fontId="83" fillId="0" borderId="20" xfId="0" applyFont="1" applyFill="1" applyBorder="1" applyAlignment="1">
      <alignment horizontal="left" vertical="top"/>
    </xf>
    <xf numFmtId="177" fontId="83" fillId="0" borderId="21" xfId="0" applyNumberFormat="1" applyFont="1" applyBorder="1" applyAlignment="1">
      <alignment horizontal="left" vertical="top"/>
    </xf>
    <xf numFmtId="0" fontId="83" fillId="0" borderId="21" xfId="0" applyFont="1" applyFill="1" applyBorder="1" applyAlignment="1">
      <alignment horizontal="left" vertical="top"/>
    </xf>
    <xf numFmtId="177" fontId="83" fillId="0" borderId="20" xfId="0" applyNumberFormat="1" applyFont="1" applyBorder="1" applyAlignment="1">
      <alignment horizontal="left" vertical="top"/>
    </xf>
    <xf numFmtId="0" fontId="93" fillId="0" borderId="20" xfId="73" applyNumberFormat="1" applyFont="1" applyBorder="1" applyAlignment="1" applyProtection="1">
      <alignment horizontal="left" vertical="top" wrapText="1"/>
      <protection locked="0"/>
    </xf>
    <xf numFmtId="174" fontId="93" fillId="0" borderId="20" xfId="48" applyNumberFormat="1" applyFont="1" applyBorder="1" applyAlignment="1" applyProtection="1">
      <alignment horizontal="left" vertical="top" wrapText="1"/>
      <protection locked="0"/>
    </xf>
    <xf numFmtId="3" fontId="83" fillId="0" borderId="20" xfId="0" applyNumberFormat="1" applyFont="1" applyFill="1" applyBorder="1" applyAlignment="1">
      <alignment horizontal="left" vertical="top"/>
    </xf>
    <xf numFmtId="0" fontId="6" fillId="0" borderId="20" xfId="0" applyFont="1" applyFill="1" applyBorder="1" applyAlignment="1">
      <alignment horizontal="left" vertical="top" wrapText="1"/>
    </xf>
    <xf numFmtId="3" fontId="6" fillId="0" borderId="20" xfId="0" applyNumberFormat="1" applyFont="1" applyFill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3" fontId="6" fillId="0" borderId="20" xfId="0" applyNumberFormat="1" applyFont="1" applyBorder="1" applyAlignment="1">
      <alignment horizontal="left" vertical="top" wrapText="1"/>
    </xf>
    <xf numFmtId="183" fontId="83" fillId="0" borderId="20" xfId="0" applyNumberFormat="1" applyFont="1" applyFill="1" applyBorder="1" applyAlignment="1">
      <alignment horizontal="left" vertical="top"/>
    </xf>
    <xf numFmtId="0" fontId="6" fillId="0" borderId="16" xfId="0" applyFont="1" applyBorder="1" applyAlignment="1">
      <alignment horizontal="left" vertical="top" wrapText="1"/>
    </xf>
    <xf numFmtId="0" fontId="83" fillId="0" borderId="16" xfId="0" applyFont="1" applyFill="1" applyBorder="1" applyAlignment="1">
      <alignment horizontal="left" vertical="top"/>
    </xf>
    <xf numFmtId="183" fontId="83" fillId="0" borderId="16" xfId="0" applyNumberFormat="1" applyFont="1" applyFill="1" applyBorder="1" applyAlignment="1">
      <alignment horizontal="left" vertical="top"/>
    </xf>
    <xf numFmtId="0" fontId="31" fillId="0" borderId="9" xfId="0" applyFont="1" applyBorder="1" applyAlignment="1">
      <alignment horizontal="left" vertical="top"/>
    </xf>
    <xf numFmtId="14" fontId="31" fillId="0" borderId="9" xfId="0" applyNumberFormat="1" applyFont="1" applyBorder="1" applyAlignment="1">
      <alignment horizontal="left" vertical="top"/>
    </xf>
    <xf numFmtId="174" fontId="2" fillId="33" borderId="9" xfId="44" applyNumberFormat="1" applyFont="1" applyFill="1" applyBorder="1" applyAlignment="1">
      <alignment horizontal="left" vertical="top" wrapText="1"/>
    </xf>
    <xf numFmtId="174" fontId="2" fillId="33" borderId="15" xfId="44" applyNumberFormat="1" applyFont="1" applyFill="1" applyBorder="1" applyAlignment="1">
      <alignment horizontal="left" vertical="top" wrapText="1"/>
    </xf>
    <xf numFmtId="0" fontId="31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9" xfId="75" applyFont="1" applyFill="1" applyBorder="1" applyAlignment="1">
      <alignment horizontal="left" vertical="top" wrapText="1" shrinkToFit="1"/>
      <protection/>
    </xf>
    <xf numFmtId="0" fontId="6" fillId="0" borderId="9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4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97" fillId="0" borderId="9" xfId="0" applyFont="1" applyBorder="1" applyAlignment="1">
      <alignment/>
    </xf>
    <xf numFmtId="0" fontId="96" fillId="0" borderId="9" xfId="0" applyFont="1" applyBorder="1" applyAlignment="1">
      <alignment/>
    </xf>
    <xf numFmtId="0" fontId="83" fillId="0" borderId="9" xfId="0" applyFont="1" applyBorder="1" applyAlignment="1">
      <alignment horizontal="center" vertical="center" wrapText="1"/>
    </xf>
    <xf numFmtId="0" fontId="97" fillId="35" borderId="9" xfId="0" applyFont="1" applyFill="1" applyBorder="1" applyAlignment="1">
      <alignment/>
    </xf>
    <xf numFmtId="0" fontId="15" fillId="35" borderId="9" xfId="0" applyFont="1" applyFill="1" applyBorder="1" applyAlignment="1">
      <alignment horizontal="left"/>
    </xf>
    <xf numFmtId="0" fontId="16" fillId="35" borderId="9" xfId="0" applyFont="1" applyFill="1" applyBorder="1" applyAlignment="1">
      <alignment/>
    </xf>
    <xf numFmtId="0" fontId="0" fillId="35" borderId="9" xfId="0" applyFont="1" applyFill="1" applyBorder="1" applyAlignment="1">
      <alignment/>
    </xf>
    <xf numFmtId="0" fontId="3" fillId="35" borderId="9" xfId="0" applyFont="1" applyFill="1" applyBorder="1" applyAlignment="1">
      <alignment/>
    </xf>
    <xf numFmtId="0" fontId="0" fillId="35" borderId="9" xfId="0" applyFont="1" applyFill="1" applyBorder="1" applyAlignment="1">
      <alignment/>
    </xf>
    <xf numFmtId="0" fontId="83" fillId="0" borderId="13" xfId="0" applyFont="1" applyBorder="1" applyAlignment="1">
      <alignment vertical="center"/>
    </xf>
    <xf numFmtId="178" fontId="83" fillId="0" borderId="9" xfId="0" applyNumberFormat="1" applyFont="1" applyBorder="1" applyAlignment="1">
      <alignment horizontal="center" vertical="center" wrapText="1"/>
    </xf>
    <xf numFmtId="178" fontId="83" fillId="0" borderId="9" xfId="0" applyNumberFormat="1" applyFont="1" applyBorder="1" applyAlignment="1">
      <alignment horizontal="center" vertical="center"/>
    </xf>
    <xf numFmtId="178" fontId="83" fillId="0" borderId="12" xfId="0" applyNumberFormat="1" applyFont="1" applyBorder="1" applyAlignment="1">
      <alignment horizontal="center" vertical="center" wrapText="1"/>
    </xf>
    <xf numFmtId="178" fontId="83" fillId="0" borderId="14" xfId="0" applyNumberFormat="1" applyFont="1" applyBorder="1" applyAlignment="1">
      <alignment horizontal="center" vertical="center" wrapText="1"/>
    </xf>
    <xf numFmtId="3" fontId="83" fillId="0" borderId="9" xfId="0" applyNumberFormat="1" applyFont="1" applyBorder="1" applyAlignment="1">
      <alignment horizontal="center" vertical="center" wrapText="1"/>
    </xf>
    <xf numFmtId="0" fontId="83" fillId="0" borderId="13" xfId="0" applyFont="1" applyBorder="1" applyAlignment="1">
      <alignment vertical="center" wrapText="1"/>
    </xf>
    <xf numFmtId="178" fontId="83" fillId="0" borderId="13" xfId="0" applyNumberFormat="1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83" fillId="35" borderId="13" xfId="0" applyFont="1" applyFill="1" applyBorder="1" applyAlignment="1">
      <alignment vertical="center" wrapText="1"/>
    </xf>
    <xf numFmtId="0" fontId="83" fillId="35" borderId="9" xfId="0" applyFont="1" applyFill="1" applyBorder="1" applyAlignment="1">
      <alignment horizontal="center" vertical="center" wrapText="1"/>
    </xf>
    <xf numFmtId="178" fontId="83" fillId="35" borderId="9" xfId="0" applyNumberFormat="1" applyFont="1" applyFill="1" applyBorder="1" applyAlignment="1">
      <alignment horizontal="center" vertical="center" wrapText="1"/>
    </xf>
    <xf numFmtId="0" fontId="83" fillId="35" borderId="13" xfId="0" applyFont="1" applyFill="1" applyBorder="1" applyAlignment="1">
      <alignment vertical="center"/>
    </xf>
    <xf numFmtId="178" fontId="83" fillId="35" borderId="9" xfId="0" applyNumberFormat="1" applyFont="1" applyFill="1" applyBorder="1" applyAlignment="1">
      <alignment horizontal="center" vertical="center"/>
    </xf>
    <xf numFmtId="178" fontId="83" fillId="35" borderId="14" xfId="0" applyNumberFormat="1" applyFont="1" applyFill="1" applyBorder="1" applyAlignment="1">
      <alignment horizontal="center" vertical="center" wrapText="1"/>
    </xf>
    <xf numFmtId="0" fontId="83" fillId="35" borderId="9" xfId="0" applyFont="1" applyFill="1" applyBorder="1" applyAlignment="1">
      <alignment horizontal="center" wrapText="1"/>
    </xf>
    <xf numFmtId="0" fontId="83" fillId="35" borderId="14" xfId="0" applyFont="1" applyFill="1" applyBorder="1" applyAlignment="1">
      <alignment horizontal="center" vertical="center" wrapText="1"/>
    </xf>
    <xf numFmtId="0" fontId="83" fillId="35" borderId="9" xfId="0" applyFont="1" applyFill="1" applyBorder="1" applyAlignment="1">
      <alignment/>
    </xf>
    <xf numFmtId="0" fontId="83" fillId="0" borderId="9" xfId="0" applyFont="1" applyBorder="1" applyAlignment="1">
      <alignment horizontal="center" vertical="center"/>
    </xf>
    <xf numFmtId="0" fontId="83" fillId="0" borderId="13" xfId="0" applyFont="1" applyFill="1" applyBorder="1" applyAlignment="1">
      <alignment vertical="center"/>
    </xf>
    <xf numFmtId="178" fontId="83" fillId="35" borderId="9" xfId="0" applyNumberFormat="1" applyFont="1" applyFill="1" applyBorder="1" applyAlignment="1" quotePrefix="1">
      <alignment horizontal="center" vertical="center" wrapText="1"/>
    </xf>
    <xf numFmtId="0" fontId="6" fillId="35" borderId="13" xfId="0" applyFont="1" applyFill="1" applyBorder="1" applyAlignment="1">
      <alignment vertical="center" wrapText="1"/>
    </xf>
    <xf numFmtId="0" fontId="6" fillId="35" borderId="9" xfId="0" applyFont="1" applyFill="1" applyBorder="1" applyAlignment="1">
      <alignment horizontal="center" vertical="top" wrapText="1"/>
    </xf>
    <xf numFmtId="178" fontId="6" fillId="35" borderId="9" xfId="0" applyNumberFormat="1" applyFont="1" applyFill="1" applyBorder="1" applyAlignment="1">
      <alignment horizontal="center" vertical="center" wrapText="1"/>
    </xf>
    <xf numFmtId="178" fontId="6" fillId="35" borderId="9" xfId="0" applyNumberFormat="1" applyFont="1" applyFill="1" applyBorder="1" applyAlignment="1">
      <alignment horizontal="center" vertical="center"/>
    </xf>
    <xf numFmtId="178" fontId="6" fillId="35" borderId="13" xfId="0" applyNumberFormat="1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vertical="center"/>
    </xf>
    <xf numFmtId="0" fontId="2" fillId="35" borderId="9" xfId="0" applyFont="1" applyFill="1" applyBorder="1" applyAlignment="1">
      <alignment horizontal="center" vertical="center" wrapText="1"/>
    </xf>
    <xf numFmtId="178" fontId="2" fillId="35" borderId="9" xfId="0" applyNumberFormat="1" applyFont="1" applyFill="1" applyBorder="1" applyAlignment="1">
      <alignment horizontal="center" vertical="center" wrapText="1"/>
    </xf>
    <xf numFmtId="178" fontId="2" fillId="35" borderId="9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14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178" fontId="2" fillId="35" borderId="14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14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7" fillId="0" borderId="21" xfId="0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left" vertical="top"/>
    </xf>
    <xf numFmtId="174" fontId="17" fillId="0" borderId="21" xfId="44" applyNumberFormat="1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17" fillId="0" borderId="20" xfId="0" applyFont="1" applyFill="1" applyBorder="1" applyAlignment="1">
      <alignment horizontal="left" vertical="top"/>
    </xf>
    <xf numFmtId="174" fontId="17" fillId="0" borderId="20" xfId="44" applyNumberFormat="1" applyFont="1" applyFill="1" applyBorder="1" applyAlignment="1">
      <alignment horizontal="left" vertical="top"/>
    </xf>
    <xf numFmtId="174" fontId="17" fillId="0" borderId="20" xfId="44" applyNumberFormat="1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/>
    </xf>
    <xf numFmtId="0" fontId="17" fillId="0" borderId="23" xfId="0" applyFont="1" applyFill="1" applyBorder="1" applyAlignment="1">
      <alignment horizontal="left" vertical="top" wrapText="1"/>
    </xf>
    <xf numFmtId="14" fontId="3" fillId="0" borderId="23" xfId="0" applyNumberFormat="1" applyFont="1" applyFill="1" applyBorder="1" applyAlignment="1">
      <alignment horizontal="left" vertical="top"/>
    </xf>
    <xf numFmtId="174" fontId="17" fillId="0" borderId="23" xfId="44" applyNumberFormat="1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17" fillId="0" borderId="20" xfId="73" applyNumberFormat="1" applyFont="1" applyFill="1" applyBorder="1" applyAlignment="1" applyProtection="1">
      <alignment horizontal="left" vertical="top" wrapText="1"/>
      <protection locked="0"/>
    </xf>
    <xf numFmtId="174" fontId="3" fillId="0" borderId="20" xfId="44" applyNumberFormat="1" applyFont="1" applyFill="1" applyBorder="1" applyAlignment="1">
      <alignment horizontal="left" vertical="top" wrapText="1"/>
    </xf>
    <xf numFmtId="0" fontId="2" fillId="0" borderId="20" xfId="73" applyNumberFormat="1" applyFont="1" applyFill="1" applyBorder="1" applyAlignment="1" applyProtection="1">
      <alignment horizontal="left" vertical="top"/>
      <protection locked="0"/>
    </xf>
    <xf numFmtId="14" fontId="2" fillId="0" borderId="20" xfId="0" applyNumberFormat="1" applyFont="1" applyFill="1" applyBorder="1" applyAlignment="1">
      <alignment horizontal="left" vertical="top" wrapText="1"/>
    </xf>
    <xf numFmtId="0" fontId="2" fillId="0" borderId="20" xfId="73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>
      <alignment horizontal="left" vertical="top"/>
    </xf>
    <xf numFmtId="0" fontId="3" fillId="0" borderId="22" xfId="0" applyFont="1" applyFill="1" applyBorder="1" applyAlignment="1">
      <alignment horizontal="left" vertical="top"/>
    </xf>
    <xf numFmtId="14" fontId="0" fillId="0" borderId="0" xfId="0" applyNumberFormat="1" applyFont="1" applyFill="1" applyAlignment="1">
      <alignment horizontal="left" vertical="top"/>
    </xf>
    <xf numFmtId="14" fontId="2" fillId="0" borderId="22" xfId="0" applyNumberFormat="1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left" vertical="top" wrapText="1"/>
    </xf>
    <xf numFmtId="0" fontId="2" fillId="0" borderId="24" xfId="73" applyNumberFormat="1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>
      <alignment horizontal="left" vertical="top"/>
    </xf>
    <xf numFmtId="14" fontId="3" fillId="0" borderId="24" xfId="0" applyNumberFormat="1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 wrapText="1"/>
    </xf>
    <xf numFmtId="174" fontId="2" fillId="0" borderId="20" xfId="44" applyNumberFormat="1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17" fillId="0" borderId="16" xfId="0" applyFont="1" applyFill="1" applyBorder="1" applyAlignment="1">
      <alignment horizontal="left" vertical="top" wrapText="1"/>
    </xf>
    <xf numFmtId="0" fontId="17" fillId="0" borderId="16" xfId="0" applyFont="1" applyFill="1" applyBorder="1" applyAlignment="1">
      <alignment horizontal="left" vertical="top"/>
    </xf>
    <xf numFmtId="174" fontId="17" fillId="0" borderId="16" xfId="44" applyNumberFormat="1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0" borderId="9" xfId="69" applyFont="1" applyFill="1" applyBorder="1" applyAlignment="1">
      <alignment horizontal="left" vertical="top" wrapText="1"/>
      <protection/>
    </xf>
    <xf numFmtId="0" fontId="2" fillId="0" borderId="9" xfId="69" applyFont="1" applyFill="1" applyBorder="1" applyAlignment="1">
      <alignment horizontal="center" vertical="top" wrapText="1"/>
      <protection/>
    </xf>
    <xf numFmtId="174" fontId="2" fillId="0" borderId="9" xfId="44" applyNumberFormat="1" applyFont="1" applyFill="1" applyBorder="1" applyAlignment="1">
      <alignment horizontal="center" vertical="top" wrapText="1"/>
    </xf>
    <xf numFmtId="0" fontId="2" fillId="33" borderId="9" xfId="69" applyFont="1" applyFill="1" applyBorder="1" applyAlignment="1">
      <alignment horizontal="center" vertical="top" wrapText="1"/>
      <protection/>
    </xf>
    <xf numFmtId="174" fontId="4" fillId="0" borderId="18" xfId="44" applyNumberFormat="1" applyFont="1" applyBorder="1" applyAlignment="1">
      <alignment horizontal="center" vertical="top" wrapText="1"/>
    </xf>
    <xf numFmtId="0" fontId="2" fillId="33" borderId="15" xfId="69" applyFont="1" applyFill="1" applyBorder="1" applyAlignment="1">
      <alignment horizontal="center" vertical="top" wrapText="1"/>
      <protection/>
    </xf>
    <xf numFmtId="14" fontId="2" fillId="33" borderId="15" xfId="69" applyNumberFormat="1" applyFont="1" applyFill="1" applyBorder="1" applyAlignment="1">
      <alignment horizontal="center" vertical="top" wrapText="1"/>
      <protection/>
    </xf>
    <xf numFmtId="0" fontId="2" fillId="0" borderId="9" xfId="69" applyFont="1" applyFill="1" applyBorder="1" applyAlignment="1">
      <alignment horizontal="center" vertical="top" wrapText="1"/>
      <protection/>
    </xf>
    <xf numFmtId="174" fontId="4" fillId="33" borderId="18" xfId="44" applyNumberFormat="1" applyFont="1" applyFill="1" applyBorder="1" applyAlignment="1">
      <alignment horizontal="center" vertical="top" wrapText="1"/>
    </xf>
    <xf numFmtId="0" fontId="2" fillId="0" borderId="15" xfId="69" applyFont="1" applyFill="1" applyBorder="1" applyAlignment="1">
      <alignment horizontal="center" vertical="top" wrapText="1"/>
      <protection/>
    </xf>
    <xf numFmtId="0" fontId="2" fillId="0" borderId="22" xfId="69" applyFont="1" applyFill="1" applyBorder="1" applyAlignment="1">
      <alignment horizontal="center" vertical="top" wrapText="1"/>
      <protection/>
    </xf>
    <xf numFmtId="0" fontId="2" fillId="0" borderId="18" xfId="69" applyFont="1" applyFill="1" applyBorder="1" applyAlignment="1">
      <alignment horizontal="center" vertical="top" wrapText="1"/>
      <protection/>
    </xf>
    <xf numFmtId="0" fontId="2" fillId="0" borderId="9" xfId="69" applyFont="1" applyFill="1" applyBorder="1" applyAlignment="1">
      <alignment vertical="top" wrapText="1"/>
      <protection/>
    </xf>
    <xf numFmtId="174" fontId="4" fillId="33" borderId="9" xfId="44" applyNumberFormat="1" applyFont="1" applyFill="1" applyBorder="1" applyAlignment="1">
      <alignment horizontal="center" vertical="top" wrapText="1"/>
    </xf>
    <xf numFmtId="14" fontId="2" fillId="33" borderId="13" xfId="69" applyNumberFormat="1" applyFont="1" applyFill="1" applyBorder="1" applyAlignment="1">
      <alignment horizontal="center" vertical="top" wrapText="1"/>
      <protection/>
    </xf>
    <xf numFmtId="175" fontId="2" fillId="35" borderId="9" xfId="0" applyNumberFormat="1" applyFont="1" applyFill="1" applyBorder="1" applyAlignment="1">
      <alignment horizontal="center" vertical="top" wrapText="1"/>
    </xf>
    <xf numFmtId="49" fontId="64" fillId="35" borderId="9" xfId="0" applyNumberFormat="1" applyFont="1" applyFill="1" applyBorder="1" applyAlignment="1">
      <alignment horizontal="center" vertical="top" wrapText="1"/>
    </xf>
    <xf numFmtId="49" fontId="64" fillId="35" borderId="9" xfId="0" applyNumberFormat="1" applyFont="1" applyFill="1" applyBorder="1" applyAlignment="1">
      <alignment horizontal="left" vertical="top" wrapText="1"/>
    </xf>
    <xf numFmtId="49" fontId="26" fillId="35" borderId="9" xfId="0" applyNumberFormat="1" applyFont="1" applyFill="1" applyBorder="1" applyAlignment="1">
      <alignment horizontal="center" vertical="top" wrapText="1"/>
    </xf>
    <xf numFmtId="174" fontId="2" fillId="33" borderId="9" xfId="44" applyNumberFormat="1" applyFont="1" applyFill="1" applyBorder="1" applyAlignment="1">
      <alignment horizontal="center" vertical="top" wrapText="1"/>
    </xf>
    <xf numFmtId="0" fontId="2" fillId="0" borderId="13" xfId="69" applyFont="1" applyFill="1" applyBorder="1" applyAlignment="1">
      <alignment horizontal="center" vertical="top" wrapText="1"/>
      <protection/>
    </xf>
    <xf numFmtId="174" fontId="2" fillId="0" borderId="15" xfId="44" applyNumberFormat="1" applyFont="1" applyFill="1" applyBorder="1" applyAlignment="1">
      <alignment horizontal="center" vertical="top" wrapText="1"/>
    </xf>
    <xf numFmtId="0" fontId="2" fillId="33" borderId="15" xfId="69" applyFont="1" applyFill="1" applyBorder="1" applyAlignment="1">
      <alignment horizontal="center" vertical="top" wrapText="1"/>
      <protection/>
    </xf>
    <xf numFmtId="174" fontId="2" fillId="33" borderId="15" xfId="44" applyNumberFormat="1" applyFont="1" applyFill="1" applyBorder="1" applyAlignment="1">
      <alignment horizontal="center" vertical="top" wrapText="1"/>
    </xf>
    <xf numFmtId="14" fontId="2" fillId="33" borderId="15" xfId="69" applyNumberFormat="1" applyFont="1" applyFill="1" applyBorder="1" applyAlignment="1">
      <alignment horizontal="center" vertical="top" wrapText="1"/>
      <protection/>
    </xf>
    <xf numFmtId="174" fontId="2" fillId="0" borderId="18" xfId="44" applyNumberFormat="1" applyFont="1" applyFill="1" applyBorder="1" applyAlignment="1">
      <alignment horizontal="center" vertical="top" wrapText="1"/>
    </xf>
    <xf numFmtId="0" fontId="2" fillId="33" borderId="18" xfId="69" applyFont="1" applyFill="1" applyBorder="1" applyAlignment="1">
      <alignment horizontal="center" vertical="top" wrapText="1"/>
      <protection/>
    </xf>
    <xf numFmtId="174" fontId="2" fillId="33" borderId="18" xfId="44" applyNumberFormat="1" applyFont="1" applyFill="1" applyBorder="1" applyAlignment="1">
      <alignment horizontal="center" vertical="top" wrapText="1"/>
    </xf>
    <xf numFmtId="14" fontId="2" fillId="33" borderId="18" xfId="69" applyNumberFormat="1" applyFont="1" applyFill="1" applyBorder="1" applyAlignment="1">
      <alignment horizontal="center" vertical="top" wrapText="1"/>
      <protection/>
    </xf>
    <xf numFmtId="14" fontId="2" fillId="0" borderId="13" xfId="69" applyNumberFormat="1" applyFont="1" applyFill="1" applyBorder="1" applyAlignment="1">
      <alignment horizontal="center" vertical="top" wrapText="1"/>
      <protection/>
    </xf>
    <xf numFmtId="0" fontId="2" fillId="0" borderId="15" xfId="69" applyFont="1" applyFill="1" applyBorder="1" applyAlignment="1">
      <alignment horizontal="center" vertical="top" wrapText="1"/>
      <protection/>
    </xf>
    <xf numFmtId="174" fontId="2" fillId="33" borderId="15" xfId="44" applyNumberFormat="1" applyFont="1" applyFill="1" applyBorder="1" applyAlignment="1">
      <alignment horizontal="center" vertical="top" wrapText="1"/>
    </xf>
    <xf numFmtId="14" fontId="2" fillId="33" borderId="9" xfId="69" applyNumberFormat="1" applyFont="1" applyFill="1" applyBorder="1" applyAlignment="1">
      <alignment horizontal="center" vertical="top" wrapText="1"/>
      <protection/>
    </xf>
    <xf numFmtId="0" fontId="2" fillId="33" borderId="18" xfId="69" applyFont="1" applyFill="1" applyBorder="1" applyAlignment="1">
      <alignment horizontal="center" vertical="top" wrapText="1"/>
      <protection/>
    </xf>
    <xf numFmtId="174" fontId="2" fillId="33" borderId="18" xfId="44" applyNumberFormat="1" applyFont="1" applyFill="1" applyBorder="1" applyAlignment="1">
      <alignment horizontal="center" vertical="top" wrapText="1"/>
    </xf>
    <xf numFmtId="0" fontId="2" fillId="33" borderId="22" xfId="69" applyFont="1" applyFill="1" applyBorder="1" applyAlignment="1">
      <alignment horizontal="center" vertical="top" wrapText="1"/>
      <protection/>
    </xf>
    <xf numFmtId="14" fontId="2" fillId="33" borderId="22" xfId="69" applyNumberFormat="1" applyFont="1" applyFill="1" applyBorder="1" applyAlignment="1">
      <alignment horizontal="center" vertical="top" wrapText="1"/>
      <protection/>
    </xf>
    <xf numFmtId="3" fontId="2" fillId="0" borderId="9" xfId="0" applyNumberFormat="1" applyFont="1" applyFill="1" applyBorder="1" applyAlignment="1">
      <alignment horizontal="left" vertical="top" wrapText="1"/>
    </xf>
    <xf numFmtId="3" fontId="2" fillId="0" borderId="9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175" fontId="2" fillId="0" borderId="9" xfId="0" applyNumberFormat="1" applyFont="1" applyFill="1" applyBorder="1" applyAlignment="1">
      <alignment horizontal="left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left" vertical="top" wrapText="1"/>
    </xf>
    <xf numFmtId="0" fontId="2" fillId="0" borderId="9" xfId="69" applyFont="1" applyBorder="1" applyAlignment="1">
      <alignment horizontal="center" vertical="top" wrapText="1"/>
      <protection/>
    </xf>
    <xf numFmtId="174" fontId="2" fillId="0" borderId="9" xfId="44" applyNumberFormat="1" applyFont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14" fontId="2" fillId="0" borderId="9" xfId="69" applyNumberFormat="1" applyFont="1" applyBorder="1" applyAlignment="1">
      <alignment horizontal="center" vertical="top" wrapText="1"/>
      <protection/>
    </xf>
    <xf numFmtId="0" fontId="2" fillId="0" borderId="9" xfId="69" applyFont="1" applyBorder="1" applyAlignment="1">
      <alignment horizontal="center" vertical="top"/>
      <protection/>
    </xf>
    <xf numFmtId="14" fontId="2" fillId="0" borderId="9" xfId="69" applyNumberFormat="1" applyFont="1" applyBorder="1" applyAlignment="1">
      <alignment horizontal="center" vertical="top"/>
      <protection/>
    </xf>
    <xf numFmtId="174" fontId="2" fillId="0" borderId="9" xfId="47" applyNumberFormat="1" applyFont="1" applyBorder="1" applyAlignment="1">
      <alignment horizontal="center" vertical="top"/>
    </xf>
    <xf numFmtId="49" fontId="26" fillId="35" borderId="9" xfId="0" applyNumberFormat="1" applyFont="1" applyFill="1" applyBorder="1" applyAlignment="1">
      <alignment horizontal="left" vertical="top" wrapText="1"/>
    </xf>
    <xf numFmtId="49" fontId="65" fillId="35" borderId="9" xfId="0" applyNumberFormat="1" applyFont="1" applyFill="1" applyBorder="1" applyAlignment="1">
      <alignment horizontal="left" vertical="top" wrapText="1"/>
    </xf>
    <xf numFmtId="49" fontId="65" fillId="35" borderId="9" xfId="0" applyNumberFormat="1" applyFont="1" applyFill="1" applyBorder="1" applyAlignment="1">
      <alignment horizontal="center" vertical="top" wrapText="1"/>
    </xf>
    <xf numFmtId="174" fontId="2" fillId="0" borderId="9" xfId="44" applyNumberFormat="1" applyFont="1" applyBorder="1" applyAlignment="1">
      <alignment horizontal="center" vertical="top"/>
    </xf>
    <xf numFmtId="49" fontId="27" fillId="35" borderId="9" xfId="0" applyNumberFormat="1" applyFont="1" applyFill="1" applyBorder="1" applyAlignment="1">
      <alignment horizontal="center" vertical="top" wrapText="1"/>
    </xf>
    <xf numFmtId="3" fontId="26" fillId="35" borderId="9" xfId="0" applyNumberFormat="1" applyFont="1" applyFill="1" applyBorder="1" applyAlignment="1">
      <alignment horizontal="center" vertical="top" wrapText="1"/>
    </xf>
    <xf numFmtId="0" fontId="83" fillId="0" borderId="9" xfId="0" applyFont="1" applyBorder="1" applyAlignment="1">
      <alignment vertical="top"/>
    </xf>
    <xf numFmtId="0" fontId="83" fillId="0" borderId="9" xfId="0" applyFont="1" applyBorder="1" applyAlignment="1">
      <alignment vertical="top" wrapText="1"/>
    </xf>
    <xf numFmtId="0" fontId="83" fillId="0" borderId="9" xfId="0" applyFont="1" applyFill="1" applyBorder="1" applyAlignment="1">
      <alignment vertical="top"/>
    </xf>
    <xf numFmtId="0" fontId="83" fillId="0" borderId="9" xfId="0" applyFont="1" applyFill="1" applyBorder="1" applyAlignment="1">
      <alignment vertical="top" wrapText="1"/>
    </xf>
    <xf numFmtId="14" fontId="83" fillId="0" borderId="9" xfId="0" applyNumberFormat="1" applyFont="1" applyBorder="1" applyAlignment="1">
      <alignment vertical="top" wrapText="1"/>
    </xf>
    <xf numFmtId="0" fontId="2" fillId="0" borderId="9" xfId="69" applyFont="1" applyBorder="1" applyAlignment="1">
      <alignment horizontal="center" vertical="top"/>
      <protection/>
    </xf>
    <xf numFmtId="174" fontId="2" fillId="0" borderId="9" xfId="44" applyNumberFormat="1" applyFont="1" applyBorder="1" applyAlignment="1">
      <alignment horizontal="center" vertical="top" wrapText="1"/>
    </xf>
    <xf numFmtId="14" fontId="2" fillId="0" borderId="9" xfId="69" applyNumberFormat="1" applyFont="1" applyBorder="1" applyAlignment="1">
      <alignment horizontal="center" vertical="top"/>
      <protection/>
    </xf>
    <xf numFmtId="3" fontId="98" fillId="0" borderId="9" xfId="0" applyNumberFormat="1" applyFont="1" applyFill="1" applyBorder="1" applyAlignment="1">
      <alignment horizontal="left" vertical="top" wrapText="1"/>
    </xf>
    <xf numFmtId="0" fontId="95" fillId="0" borderId="9" xfId="0" applyFont="1" applyBorder="1" applyAlignment="1">
      <alignment horizontal="left" vertical="top" wrapText="1"/>
    </xf>
    <xf numFmtId="0" fontId="98" fillId="0" borderId="9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top" wrapText="1"/>
    </xf>
    <xf numFmtId="49" fontId="21" fillId="0" borderId="9" xfId="0" applyNumberFormat="1" applyFont="1" applyFill="1" applyBorder="1" applyAlignment="1">
      <alignment horizontal="left" vertical="top" wrapText="1"/>
    </xf>
    <xf numFmtId="0" fontId="98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14" fontId="2" fillId="0" borderId="25" xfId="0" applyNumberFormat="1" applyFont="1" applyBorder="1" applyAlignment="1">
      <alignment horizontal="left" vertical="top" wrapText="1"/>
    </xf>
    <xf numFmtId="14" fontId="2" fillId="0" borderId="13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14" fontId="2" fillId="0" borderId="15" xfId="0" applyNumberFormat="1" applyFont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/>
    </xf>
    <xf numFmtId="0" fontId="28" fillId="35" borderId="9" xfId="0" applyFont="1" applyFill="1" applyBorder="1" applyAlignment="1">
      <alignment horizontal="left" vertical="top"/>
    </xf>
    <xf numFmtId="0" fontId="2" fillId="35" borderId="9" xfId="0" applyFont="1" applyFill="1" applyBorder="1" applyAlignment="1">
      <alignment horizontal="left" vertical="top" wrapText="1"/>
    </xf>
    <xf numFmtId="0" fontId="28" fillId="0" borderId="9" xfId="0" applyFont="1" applyFill="1" applyBorder="1" applyAlignment="1">
      <alignment horizontal="left" vertical="top"/>
    </xf>
    <xf numFmtId="0" fontId="0" fillId="0" borderId="9" xfId="0" applyBorder="1" applyAlignment="1">
      <alignment vertical="top"/>
    </xf>
    <xf numFmtId="3" fontId="6" fillId="35" borderId="9" xfId="0" applyNumberFormat="1" applyFont="1" applyFill="1" applyBorder="1" applyAlignment="1">
      <alignment horizontal="left" vertical="top" wrapText="1"/>
    </xf>
    <xf numFmtId="0" fontId="2" fillId="35" borderId="9" xfId="75" applyFont="1" applyFill="1" applyBorder="1" applyAlignment="1">
      <alignment horizontal="left" vertical="top" wrapText="1" shrinkToFit="1"/>
      <protection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5" xfId="48"/>
    <cellStyle name="Comma_co quan_17" xfId="49"/>
    <cellStyle name="Comma0" xfId="50"/>
    <cellStyle name="Currency" xfId="51"/>
    <cellStyle name="Currency [0]" xfId="52"/>
    <cellStyle name="Currency0" xfId="53"/>
    <cellStyle name="Date" xfId="54"/>
    <cellStyle name="Explanatory Text" xfId="55"/>
    <cellStyle name="Fixed" xfId="56"/>
    <cellStyle name="Good" xfId="57"/>
    <cellStyle name="Heading 1" xfId="58"/>
    <cellStyle name="Heading 1 2" xfId="59"/>
    <cellStyle name="Heading 2" xfId="60"/>
    <cellStyle name="Heading 2 2" xfId="61"/>
    <cellStyle name="Heading 3" xfId="62"/>
    <cellStyle name="Heading 4" xfId="63"/>
    <cellStyle name="Input" xfId="64"/>
    <cellStyle name="Linked Cell" xfId="65"/>
    <cellStyle name="Neutral" xfId="66"/>
    <cellStyle name="Normal 10" xfId="67"/>
    <cellStyle name="Normal 11" xfId="68"/>
    <cellStyle name="Normal 2" xfId="69"/>
    <cellStyle name="Normal 2 2" xfId="70"/>
    <cellStyle name="Normal 3" xfId="71"/>
    <cellStyle name="Normal 4" xfId="72"/>
    <cellStyle name="Normal_Bieu mau nghiep vu ngay 19.6" xfId="73"/>
    <cellStyle name="Normal_Sheet1" xfId="74"/>
    <cellStyle name="Normal_Sheet7" xfId="75"/>
    <cellStyle name="Note" xfId="76"/>
    <cellStyle name="Output" xfId="77"/>
    <cellStyle name="Percent" xfId="78"/>
    <cellStyle name="Percent 2" xfId="79"/>
    <cellStyle name="Style 1" xfId="80"/>
    <cellStyle name="Title" xfId="81"/>
    <cellStyle name="Total" xfId="82"/>
    <cellStyle name="Total 2" xfId="83"/>
    <cellStyle name="Warning Text" xfId="84"/>
    <cellStyle name="똿뗦먛귟 [0.00]_PRODUCT DETAIL Q1" xfId="85"/>
    <cellStyle name="똿뗦먛귟_PRODUCT DETAIL Q1" xfId="86"/>
    <cellStyle name="믅됞 [0.00]_PRODUCT DETAIL Q1" xfId="87"/>
    <cellStyle name="믅됞_PRODUCT DETAIL Q1" xfId="88"/>
    <cellStyle name="백분율_HOBONG" xfId="89"/>
    <cellStyle name="뷭?_BOOKSHIP" xfId="90"/>
    <cellStyle name="콤마 [0]_1202" xfId="91"/>
    <cellStyle name="콤마_1202" xfId="92"/>
    <cellStyle name="통화 [0]_1202" xfId="93"/>
    <cellStyle name="통화_1202" xfId="94"/>
    <cellStyle name="표준_(정보부문)월별인원계획" xfId="95"/>
  </cellStyles>
  <dxfs count="36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86"/>
  <sheetViews>
    <sheetView tabSelected="1" view="pageBreakPreview" zoomScaleSheetLayoutView="100" zoomScalePageLayoutView="90" workbookViewId="0" topLeftCell="A2040">
      <selection activeCell="B2000" sqref="B2000:B2067"/>
    </sheetView>
  </sheetViews>
  <sheetFormatPr defaultColWidth="9.140625" defaultRowHeight="12.75"/>
  <cols>
    <col min="1" max="1" width="4.28125" style="20" customWidth="1"/>
    <col min="2" max="2" width="5.7109375" style="20" customWidth="1"/>
    <col min="3" max="4" width="19.8515625" style="20" customWidth="1"/>
    <col min="5" max="5" width="11.8515625" style="20" customWidth="1"/>
    <col min="6" max="6" width="12.00390625" style="20" customWidth="1"/>
    <col min="7" max="7" width="12.7109375" style="20" customWidth="1"/>
    <col min="8" max="8" width="10.8515625" style="20" customWidth="1"/>
    <col min="9" max="9" width="9.140625" style="20" customWidth="1"/>
    <col min="10" max="10" width="9.57421875" style="20" customWidth="1"/>
    <col min="11" max="11" width="11.00390625" style="20" customWidth="1"/>
    <col min="12" max="12" width="11.140625" style="20" customWidth="1"/>
    <col min="13" max="13" width="9.00390625" style="20" customWidth="1"/>
    <col min="14" max="115" width="9.140625" style="19" customWidth="1"/>
    <col min="116" max="16384" width="9.140625" style="20" customWidth="1"/>
  </cols>
  <sheetData>
    <row r="1" spans="1:5" ht="18.75">
      <c r="A1" s="483" t="s">
        <v>15</v>
      </c>
      <c r="B1" s="483"/>
      <c r="C1" s="483"/>
      <c r="D1" s="483"/>
      <c r="E1" s="483"/>
    </row>
    <row r="2" spans="1:13" ht="20.25" customHeight="1">
      <c r="A2" s="487" t="s">
        <v>16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</row>
    <row r="3" spans="1:13" ht="30" customHeight="1">
      <c r="A3" s="489" t="s">
        <v>17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</row>
    <row r="4" spans="5:115" s="17" customFormat="1" ht="4.5" customHeight="1">
      <c r="E4" s="28"/>
      <c r="F4" s="28"/>
      <c r="G4" s="28"/>
      <c r="H4" s="28"/>
      <c r="I4" s="28"/>
      <c r="J4" s="28"/>
      <c r="K4" s="28"/>
      <c r="L4" s="28"/>
      <c r="M4" s="28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</row>
    <row r="5" spans="2:13" ht="39" customHeight="1">
      <c r="B5" s="485" t="s">
        <v>2438</v>
      </c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</row>
    <row r="6" spans="2:13" ht="7.5" customHeight="1">
      <c r="B6" s="27"/>
      <c r="C6" s="27"/>
      <c r="D6" s="27"/>
      <c r="E6" s="27"/>
      <c r="F6" s="27"/>
      <c r="G6" s="27"/>
      <c r="H6" s="27"/>
      <c r="I6" s="27"/>
      <c r="J6" s="27"/>
      <c r="K6" s="491"/>
      <c r="L6" s="491"/>
      <c r="M6" s="491"/>
    </row>
    <row r="7" spans="1:115" s="12" customFormat="1" ht="31.5" customHeight="1">
      <c r="A7" s="484" t="s">
        <v>6</v>
      </c>
      <c r="B7" s="484" t="s">
        <v>4</v>
      </c>
      <c r="C7" s="484" t="s">
        <v>2</v>
      </c>
      <c r="D7" s="484" t="s">
        <v>5</v>
      </c>
      <c r="E7" s="495" t="s">
        <v>103</v>
      </c>
      <c r="F7" s="495" t="s">
        <v>104</v>
      </c>
      <c r="G7" s="484" t="s">
        <v>0</v>
      </c>
      <c r="H7" s="484"/>
      <c r="I7" s="484"/>
      <c r="J7" s="484"/>
      <c r="K7" s="495" t="s">
        <v>14</v>
      </c>
      <c r="L7" s="484" t="s">
        <v>105</v>
      </c>
      <c r="M7" s="484" t="s">
        <v>1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</row>
    <row r="8" spans="1:115" s="12" customFormat="1" ht="26.25" customHeight="1">
      <c r="A8" s="484"/>
      <c r="B8" s="484"/>
      <c r="C8" s="484"/>
      <c r="D8" s="484"/>
      <c r="E8" s="496"/>
      <c r="F8" s="496"/>
      <c r="G8" s="484" t="s">
        <v>9</v>
      </c>
      <c r="H8" s="484" t="s">
        <v>10</v>
      </c>
      <c r="I8" s="484"/>
      <c r="J8" s="484"/>
      <c r="K8" s="496"/>
      <c r="L8" s="484"/>
      <c r="M8" s="484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</row>
    <row r="9" spans="1:115" s="12" customFormat="1" ht="84" customHeight="1">
      <c r="A9" s="484"/>
      <c r="B9" s="484"/>
      <c r="C9" s="484"/>
      <c r="D9" s="484"/>
      <c r="E9" s="497"/>
      <c r="F9" s="497"/>
      <c r="G9" s="490"/>
      <c r="H9" s="29" t="s">
        <v>11</v>
      </c>
      <c r="I9" s="29" t="s">
        <v>12</v>
      </c>
      <c r="J9" s="29" t="s">
        <v>13</v>
      </c>
      <c r="K9" s="497"/>
      <c r="L9" s="484"/>
      <c r="M9" s="484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</row>
    <row r="10" spans="1:115" s="12" customFormat="1" ht="15" customHeight="1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M10" s="30">
        <v>13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</row>
    <row r="11" spans="1:115" s="12" customFormat="1" ht="17.25" customHeight="1">
      <c r="A11" s="31"/>
      <c r="B11" s="31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</row>
    <row r="12" spans="1:115" s="12" customFormat="1" ht="19.5" customHeight="1">
      <c r="A12" s="18">
        <v>1</v>
      </c>
      <c r="B12" s="504" t="s">
        <v>3</v>
      </c>
      <c r="C12" s="506"/>
      <c r="D12" s="4"/>
      <c r="E12" s="4"/>
      <c r="F12" s="4"/>
      <c r="G12" s="4"/>
      <c r="H12" s="4"/>
      <c r="I12" s="4"/>
      <c r="J12" s="4"/>
      <c r="K12" s="4"/>
      <c r="L12" s="4"/>
      <c r="M12" s="4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</row>
    <row r="13" spans="1:115" s="12" customFormat="1" ht="38.25" customHeight="1">
      <c r="A13" s="18"/>
      <c r="B13" s="18">
        <v>1</v>
      </c>
      <c r="C13" s="4" t="s">
        <v>18</v>
      </c>
      <c r="D13" s="2" t="s">
        <v>19</v>
      </c>
      <c r="E13" s="2" t="s">
        <v>57</v>
      </c>
      <c r="F13" s="2" t="s">
        <v>56</v>
      </c>
      <c r="G13" s="2" t="s">
        <v>86</v>
      </c>
      <c r="H13" s="2" t="s">
        <v>100</v>
      </c>
      <c r="I13" s="2"/>
      <c r="J13" s="2"/>
      <c r="K13" s="22">
        <v>43293</v>
      </c>
      <c r="L13" s="2" t="s">
        <v>111</v>
      </c>
      <c r="M13" s="2" t="s">
        <v>1913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</row>
    <row r="14" spans="1:115" s="12" customFormat="1" ht="63.75">
      <c r="A14" s="18"/>
      <c r="B14" s="18">
        <v>2</v>
      </c>
      <c r="C14" s="4" t="s">
        <v>20</v>
      </c>
      <c r="D14" s="2" t="s">
        <v>21</v>
      </c>
      <c r="E14" s="2" t="s">
        <v>59</v>
      </c>
      <c r="F14" s="2" t="s">
        <v>58</v>
      </c>
      <c r="G14" s="2" t="s">
        <v>87</v>
      </c>
      <c r="H14" s="2" t="s">
        <v>100</v>
      </c>
      <c r="I14" s="2"/>
      <c r="J14" s="2"/>
      <c r="K14" s="22">
        <v>43302</v>
      </c>
      <c r="L14" s="2" t="s">
        <v>112</v>
      </c>
      <c r="M14" s="2" t="s">
        <v>1913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</row>
    <row r="15" spans="1:115" s="12" customFormat="1" ht="76.5">
      <c r="A15" s="18"/>
      <c r="B15" s="18">
        <v>3</v>
      </c>
      <c r="C15" s="4" t="s">
        <v>2575</v>
      </c>
      <c r="D15" s="2" t="s">
        <v>2573</v>
      </c>
      <c r="E15" s="2" t="s">
        <v>2574</v>
      </c>
      <c r="F15" s="2" t="s">
        <v>2692</v>
      </c>
      <c r="G15" s="2" t="s">
        <v>2693</v>
      </c>
      <c r="H15" s="2" t="s">
        <v>99</v>
      </c>
      <c r="I15" s="2"/>
      <c r="J15" s="2"/>
      <c r="K15" s="22">
        <v>43420</v>
      </c>
      <c r="L15" s="2" t="s">
        <v>2694</v>
      </c>
      <c r="M15" s="2" t="s">
        <v>1913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</row>
    <row r="16" spans="1:115" s="12" customFormat="1" ht="51">
      <c r="A16" s="18"/>
      <c r="B16" s="18">
        <v>4</v>
      </c>
      <c r="C16" s="4" t="s">
        <v>23</v>
      </c>
      <c r="D16" s="2" t="s">
        <v>24</v>
      </c>
      <c r="E16" s="2" t="s">
        <v>61</v>
      </c>
      <c r="F16" s="2" t="s">
        <v>60</v>
      </c>
      <c r="G16" s="2" t="s">
        <v>88</v>
      </c>
      <c r="H16" s="2" t="s">
        <v>100</v>
      </c>
      <c r="I16" s="2"/>
      <c r="J16" s="2"/>
      <c r="K16" s="22">
        <v>43371</v>
      </c>
      <c r="L16" s="2" t="s">
        <v>113</v>
      </c>
      <c r="M16" s="2" t="s">
        <v>1913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</row>
    <row r="17" spans="1:115" s="12" customFormat="1" ht="51">
      <c r="A17" s="18"/>
      <c r="B17" s="18">
        <v>5</v>
      </c>
      <c r="C17" s="4" t="s">
        <v>26</v>
      </c>
      <c r="D17" s="2" t="s">
        <v>27</v>
      </c>
      <c r="E17" s="2" t="s">
        <v>63</v>
      </c>
      <c r="F17" s="2" t="s">
        <v>62</v>
      </c>
      <c r="G17" s="2" t="s">
        <v>89</v>
      </c>
      <c r="H17" s="2" t="s">
        <v>100</v>
      </c>
      <c r="I17" s="2"/>
      <c r="J17" s="2"/>
      <c r="K17" s="189">
        <v>43290</v>
      </c>
      <c r="L17" s="2" t="s">
        <v>115</v>
      </c>
      <c r="M17" s="2" t="s">
        <v>1916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</row>
    <row r="18" spans="1:115" s="12" customFormat="1" ht="51">
      <c r="A18" s="18"/>
      <c r="B18" s="18">
        <v>6</v>
      </c>
      <c r="C18" s="4" t="s">
        <v>28</v>
      </c>
      <c r="D18" s="2" t="s">
        <v>29</v>
      </c>
      <c r="E18" s="2" t="s">
        <v>65</v>
      </c>
      <c r="F18" s="2" t="s">
        <v>64</v>
      </c>
      <c r="G18" s="2" t="s">
        <v>90</v>
      </c>
      <c r="H18" s="2" t="s">
        <v>100</v>
      </c>
      <c r="I18" s="2"/>
      <c r="J18" s="2"/>
      <c r="K18" s="189">
        <v>43290</v>
      </c>
      <c r="L18" s="2" t="s">
        <v>116</v>
      </c>
      <c r="M18" s="2" t="s">
        <v>1916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</row>
    <row r="19" spans="1:115" s="12" customFormat="1" ht="38.25">
      <c r="A19" s="18"/>
      <c r="B19" s="18">
        <v>7</v>
      </c>
      <c r="C19" s="5" t="s">
        <v>30</v>
      </c>
      <c r="D19" s="3" t="s">
        <v>31</v>
      </c>
      <c r="E19" s="3" t="s">
        <v>67</v>
      </c>
      <c r="F19" s="3" t="s">
        <v>66</v>
      </c>
      <c r="G19" s="6">
        <v>16280</v>
      </c>
      <c r="H19" s="7" t="s">
        <v>101</v>
      </c>
      <c r="I19" s="2"/>
      <c r="J19" s="2"/>
      <c r="K19" s="22">
        <v>43359</v>
      </c>
      <c r="L19" s="3" t="s">
        <v>6744</v>
      </c>
      <c r="M19" s="2" t="s">
        <v>1915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</row>
    <row r="20" spans="1:13" ht="38.25">
      <c r="A20" s="18"/>
      <c r="B20" s="18">
        <v>8</v>
      </c>
      <c r="C20" s="5" t="s">
        <v>32</v>
      </c>
      <c r="D20" s="3" t="s">
        <v>33</v>
      </c>
      <c r="E20" s="3" t="s">
        <v>69</v>
      </c>
      <c r="F20" s="3" t="s">
        <v>68</v>
      </c>
      <c r="G20" s="6">
        <v>10100</v>
      </c>
      <c r="H20" s="7" t="s">
        <v>101</v>
      </c>
      <c r="I20" s="2"/>
      <c r="J20" s="2"/>
      <c r="K20" s="22">
        <v>43359</v>
      </c>
      <c r="L20" s="3" t="s">
        <v>6745</v>
      </c>
      <c r="M20" s="2" t="s">
        <v>1915</v>
      </c>
    </row>
    <row r="21" spans="1:13" ht="38.25">
      <c r="A21" s="18"/>
      <c r="B21" s="18">
        <v>9</v>
      </c>
      <c r="C21" s="5" t="s">
        <v>25</v>
      </c>
      <c r="D21" s="3" t="s">
        <v>34</v>
      </c>
      <c r="E21" s="3" t="s">
        <v>71</v>
      </c>
      <c r="F21" s="3" t="s">
        <v>70</v>
      </c>
      <c r="G21" s="6">
        <v>5200</v>
      </c>
      <c r="H21" s="7" t="s">
        <v>101</v>
      </c>
      <c r="I21" s="2"/>
      <c r="J21" s="2"/>
      <c r="K21" s="22">
        <v>43456</v>
      </c>
      <c r="L21" s="3" t="s">
        <v>114</v>
      </c>
      <c r="M21" s="2" t="s">
        <v>1915</v>
      </c>
    </row>
    <row r="22" spans="1:13" ht="51">
      <c r="A22" s="18"/>
      <c r="B22" s="18">
        <v>10</v>
      </c>
      <c r="C22" s="4" t="s">
        <v>3607</v>
      </c>
      <c r="D22" s="2" t="s">
        <v>35</v>
      </c>
      <c r="E22" s="2" t="s">
        <v>73</v>
      </c>
      <c r="F22" s="2" t="s">
        <v>72</v>
      </c>
      <c r="G22" s="2" t="s">
        <v>91</v>
      </c>
      <c r="H22" s="7"/>
      <c r="I22" s="2"/>
      <c r="J22" s="2" t="s">
        <v>102</v>
      </c>
      <c r="K22" s="22">
        <v>43309</v>
      </c>
      <c r="L22" s="2" t="s">
        <v>117</v>
      </c>
      <c r="M22" s="2" t="s">
        <v>5522</v>
      </c>
    </row>
    <row r="23" spans="1:13" ht="76.5">
      <c r="A23" s="18"/>
      <c r="B23" s="18">
        <v>11</v>
      </c>
      <c r="C23" s="4" t="s">
        <v>36</v>
      </c>
      <c r="D23" s="2" t="s">
        <v>37</v>
      </c>
      <c r="E23" s="2" t="s">
        <v>75</v>
      </c>
      <c r="F23" s="2" t="s">
        <v>74</v>
      </c>
      <c r="G23" s="2" t="s">
        <v>92</v>
      </c>
      <c r="H23" s="7" t="s">
        <v>101</v>
      </c>
      <c r="I23" s="2"/>
      <c r="J23" s="2"/>
      <c r="K23" s="22">
        <v>43309</v>
      </c>
      <c r="L23" s="2" t="s">
        <v>118</v>
      </c>
      <c r="M23" s="2" t="s">
        <v>5522</v>
      </c>
    </row>
    <row r="24" spans="1:13" ht="38.25">
      <c r="A24" s="18"/>
      <c r="B24" s="18">
        <v>12</v>
      </c>
      <c r="C24" s="4" t="s">
        <v>38</v>
      </c>
      <c r="D24" s="2" t="s">
        <v>39</v>
      </c>
      <c r="E24" s="2" t="s">
        <v>76</v>
      </c>
      <c r="F24" s="2" t="s">
        <v>77</v>
      </c>
      <c r="G24" s="2" t="s">
        <v>2691</v>
      </c>
      <c r="H24" s="7" t="s">
        <v>101</v>
      </c>
      <c r="I24" s="2"/>
      <c r="J24" s="2"/>
      <c r="K24" s="22">
        <v>43458</v>
      </c>
      <c r="L24" s="2" t="s">
        <v>119</v>
      </c>
      <c r="M24" s="2" t="s">
        <v>6741</v>
      </c>
    </row>
    <row r="25" spans="1:13" ht="51">
      <c r="A25" s="18"/>
      <c r="B25" s="18">
        <v>13</v>
      </c>
      <c r="C25" s="5" t="s">
        <v>40</v>
      </c>
      <c r="D25" s="3" t="s">
        <v>41</v>
      </c>
      <c r="E25" s="3" t="s">
        <v>79</v>
      </c>
      <c r="F25" s="3" t="s">
        <v>78</v>
      </c>
      <c r="G25" s="3" t="s">
        <v>93</v>
      </c>
      <c r="H25" s="7" t="s">
        <v>101</v>
      </c>
      <c r="I25" s="2"/>
      <c r="J25" s="2"/>
      <c r="K25" s="22">
        <v>43461</v>
      </c>
      <c r="L25" s="3" t="s">
        <v>120</v>
      </c>
      <c r="M25" s="2" t="s">
        <v>1914</v>
      </c>
    </row>
    <row r="26" spans="1:13" ht="51">
      <c r="A26" s="18"/>
      <c r="B26" s="18">
        <v>14</v>
      </c>
      <c r="C26" s="5" t="s">
        <v>42</v>
      </c>
      <c r="D26" s="3" t="s">
        <v>43</v>
      </c>
      <c r="E26" s="3" t="s">
        <v>79</v>
      </c>
      <c r="F26" s="3" t="s">
        <v>78</v>
      </c>
      <c r="G26" s="3" t="s">
        <v>93</v>
      </c>
      <c r="H26" s="7" t="s">
        <v>101</v>
      </c>
      <c r="I26" s="2"/>
      <c r="J26" s="2"/>
      <c r="K26" s="22">
        <v>43308</v>
      </c>
      <c r="L26" s="3" t="s">
        <v>121</v>
      </c>
      <c r="M26" s="2" t="s">
        <v>1914</v>
      </c>
    </row>
    <row r="27" spans="1:13" ht="38.25">
      <c r="A27" s="18"/>
      <c r="B27" s="18">
        <v>15</v>
      </c>
      <c r="C27" s="5" t="s">
        <v>44</v>
      </c>
      <c r="D27" s="3" t="s">
        <v>45</v>
      </c>
      <c r="E27" s="3" t="s">
        <v>81</v>
      </c>
      <c r="F27" s="3" t="s">
        <v>80</v>
      </c>
      <c r="G27" s="3" t="s">
        <v>94</v>
      </c>
      <c r="H27" s="7" t="s">
        <v>101</v>
      </c>
      <c r="I27" s="2"/>
      <c r="J27" s="2"/>
      <c r="K27" s="22">
        <v>42944</v>
      </c>
      <c r="L27" s="3" t="s">
        <v>122</v>
      </c>
      <c r="M27" s="2" t="s">
        <v>1914</v>
      </c>
    </row>
    <row r="28" spans="1:13" ht="76.5">
      <c r="A28" s="18"/>
      <c r="B28" s="18">
        <v>16</v>
      </c>
      <c r="C28" s="5" t="s">
        <v>46</v>
      </c>
      <c r="D28" s="3" t="s">
        <v>47</v>
      </c>
      <c r="E28" s="3" t="s">
        <v>83</v>
      </c>
      <c r="F28" s="3" t="s">
        <v>82</v>
      </c>
      <c r="G28" s="3" t="s">
        <v>95</v>
      </c>
      <c r="H28" s="7" t="s">
        <v>101</v>
      </c>
      <c r="I28" s="2"/>
      <c r="J28" s="2"/>
      <c r="K28" s="22">
        <v>42943</v>
      </c>
      <c r="L28" s="3" t="s">
        <v>123</v>
      </c>
      <c r="M28" s="2" t="s">
        <v>1914</v>
      </c>
    </row>
    <row r="29" spans="1:13" ht="38.25">
      <c r="A29" s="18"/>
      <c r="B29" s="18">
        <v>17</v>
      </c>
      <c r="C29" s="5" t="s">
        <v>1910</v>
      </c>
      <c r="D29" s="3" t="s">
        <v>3161</v>
      </c>
      <c r="E29" s="3" t="s">
        <v>3162</v>
      </c>
      <c r="F29" s="3" t="s">
        <v>3165</v>
      </c>
      <c r="G29" s="3" t="s">
        <v>3164</v>
      </c>
      <c r="H29" s="7" t="s">
        <v>101</v>
      </c>
      <c r="I29" s="2"/>
      <c r="J29" s="2"/>
      <c r="K29" s="22">
        <v>42942</v>
      </c>
      <c r="L29" s="3" t="s">
        <v>3163</v>
      </c>
      <c r="M29" s="2" t="s">
        <v>1914</v>
      </c>
    </row>
    <row r="30" spans="1:13" ht="63.75">
      <c r="A30" s="18"/>
      <c r="B30" s="18">
        <v>18</v>
      </c>
      <c r="C30" s="5" t="s">
        <v>48</v>
      </c>
      <c r="D30" s="3" t="s">
        <v>49</v>
      </c>
      <c r="E30" s="3" t="s">
        <v>85</v>
      </c>
      <c r="F30" s="3" t="s">
        <v>84</v>
      </c>
      <c r="G30" s="3" t="s">
        <v>96</v>
      </c>
      <c r="H30" s="7" t="s">
        <v>101</v>
      </c>
      <c r="I30" s="2"/>
      <c r="J30" s="2"/>
      <c r="K30" s="22">
        <v>42942</v>
      </c>
      <c r="L30" s="3" t="s">
        <v>124</v>
      </c>
      <c r="M30" s="2" t="s">
        <v>1914</v>
      </c>
    </row>
    <row r="31" spans="1:13" ht="63.75">
      <c r="A31" s="18"/>
      <c r="B31" s="18">
        <v>19</v>
      </c>
      <c r="C31" s="5" t="s">
        <v>50</v>
      </c>
      <c r="D31" s="3" t="s">
        <v>51</v>
      </c>
      <c r="E31" s="3" t="s">
        <v>85</v>
      </c>
      <c r="F31" s="3" t="s">
        <v>84</v>
      </c>
      <c r="G31" s="3" t="s">
        <v>96</v>
      </c>
      <c r="H31" s="7" t="s">
        <v>101</v>
      </c>
      <c r="I31" s="2"/>
      <c r="J31" s="2"/>
      <c r="K31" s="22">
        <v>42944</v>
      </c>
      <c r="L31" s="3" t="s">
        <v>125</v>
      </c>
      <c r="M31" s="2" t="s">
        <v>1914</v>
      </c>
    </row>
    <row r="32" spans="1:13" ht="63.75">
      <c r="A32" s="18"/>
      <c r="B32" s="18">
        <v>20</v>
      </c>
      <c r="C32" s="5" t="s">
        <v>52</v>
      </c>
      <c r="D32" s="3" t="s">
        <v>53</v>
      </c>
      <c r="E32" s="3" t="s">
        <v>85</v>
      </c>
      <c r="F32" s="3" t="s">
        <v>84</v>
      </c>
      <c r="G32" s="3" t="s">
        <v>97</v>
      </c>
      <c r="H32" s="7" t="s">
        <v>101</v>
      </c>
      <c r="I32" s="2"/>
      <c r="J32" s="2"/>
      <c r="K32" s="22">
        <v>42943</v>
      </c>
      <c r="L32" s="3" t="s">
        <v>126</v>
      </c>
      <c r="M32" s="2" t="s">
        <v>1914</v>
      </c>
    </row>
    <row r="33" spans="1:13" ht="63.75">
      <c r="A33" s="18"/>
      <c r="B33" s="18">
        <v>21</v>
      </c>
      <c r="C33" s="5" t="s">
        <v>54</v>
      </c>
      <c r="D33" s="3" t="s">
        <v>55</v>
      </c>
      <c r="E33" s="3" t="s">
        <v>85</v>
      </c>
      <c r="F33" s="3" t="s">
        <v>84</v>
      </c>
      <c r="G33" s="3" t="s">
        <v>98</v>
      </c>
      <c r="H33" s="7" t="s">
        <v>101</v>
      </c>
      <c r="I33" s="2"/>
      <c r="J33" s="2"/>
      <c r="K33" s="22">
        <v>42943</v>
      </c>
      <c r="L33" s="3" t="s">
        <v>127</v>
      </c>
      <c r="M33" s="2" t="s">
        <v>1914</v>
      </c>
    </row>
    <row r="34" spans="1:13" ht="76.5">
      <c r="A34" s="18"/>
      <c r="B34" s="18">
        <v>22</v>
      </c>
      <c r="C34" s="4" t="s">
        <v>106</v>
      </c>
      <c r="D34" s="2" t="s">
        <v>107</v>
      </c>
      <c r="E34" s="2" t="s">
        <v>108</v>
      </c>
      <c r="F34" s="2" t="s">
        <v>109</v>
      </c>
      <c r="G34" s="2" t="s">
        <v>110</v>
      </c>
      <c r="H34" s="7" t="s">
        <v>101</v>
      </c>
      <c r="I34" s="2"/>
      <c r="J34" s="2"/>
      <c r="K34" s="22">
        <v>43002</v>
      </c>
      <c r="L34" s="2" t="s">
        <v>128</v>
      </c>
      <c r="M34" s="2" t="s">
        <v>1914</v>
      </c>
    </row>
    <row r="35" spans="1:13" ht="76.5">
      <c r="A35" s="18"/>
      <c r="B35" s="18">
        <v>23</v>
      </c>
      <c r="C35" s="4" t="s">
        <v>106</v>
      </c>
      <c r="D35" s="2" t="s">
        <v>107</v>
      </c>
      <c r="E35" s="2" t="s">
        <v>108</v>
      </c>
      <c r="F35" s="2" t="s">
        <v>129</v>
      </c>
      <c r="G35" s="2">
        <v>1150000</v>
      </c>
      <c r="H35" s="7" t="s">
        <v>101</v>
      </c>
      <c r="I35" s="2"/>
      <c r="J35" s="2"/>
      <c r="K35" s="22">
        <v>43002</v>
      </c>
      <c r="L35" s="2" t="s">
        <v>130</v>
      </c>
      <c r="M35" s="2" t="s">
        <v>1914</v>
      </c>
    </row>
    <row r="36" spans="1:13" ht="38.25">
      <c r="A36" s="18"/>
      <c r="B36" s="18">
        <v>24</v>
      </c>
      <c r="C36" s="4" t="s">
        <v>131</v>
      </c>
      <c r="D36" s="2" t="s">
        <v>132</v>
      </c>
      <c r="E36" s="2" t="s">
        <v>67</v>
      </c>
      <c r="F36" s="2" t="s">
        <v>133</v>
      </c>
      <c r="G36" s="2" t="s">
        <v>134</v>
      </c>
      <c r="H36" s="7" t="s">
        <v>101</v>
      </c>
      <c r="I36" s="2"/>
      <c r="J36" s="2"/>
      <c r="K36" s="22">
        <v>43011</v>
      </c>
      <c r="L36" s="2" t="s">
        <v>135</v>
      </c>
      <c r="M36" s="2" t="s">
        <v>1915</v>
      </c>
    </row>
    <row r="37" spans="1:13" ht="51">
      <c r="A37" s="18"/>
      <c r="B37" s="18">
        <v>25</v>
      </c>
      <c r="C37" s="23" t="s">
        <v>2695</v>
      </c>
      <c r="D37" s="44" t="s">
        <v>2696</v>
      </c>
      <c r="E37" s="45" t="s">
        <v>2697</v>
      </c>
      <c r="F37" s="2" t="s">
        <v>2698</v>
      </c>
      <c r="G37" s="45" t="s">
        <v>2800</v>
      </c>
      <c r="H37" s="7" t="s">
        <v>101</v>
      </c>
      <c r="I37" s="2"/>
      <c r="J37" s="2"/>
      <c r="K37" s="22">
        <v>43049</v>
      </c>
      <c r="L37" s="2" t="s">
        <v>2699</v>
      </c>
      <c r="M37" s="2" t="s">
        <v>5522</v>
      </c>
    </row>
    <row r="38" spans="1:13" ht="38.25">
      <c r="A38" s="18"/>
      <c r="B38" s="18">
        <v>26</v>
      </c>
      <c r="C38" s="23" t="s">
        <v>2795</v>
      </c>
      <c r="D38" s="26" t="s">
        <v>2796</v>
      </c>
      <c r="E38" s="2" t="s">
        <v>2797</v>
      </c>
      <c r="F38" s="2" t="s">
        <v>2798</v>
      </c>
      <c r="G38" s="2" t="s">
        <v>2799</v>
      </c>
      <c r="H38" s="7" t="s">
        <v>101</v>
      </c>
      <c r="I38" s="2"/>
      <c r="J38" s="2"/>
      <c r="K38" s="189">
        <v>43140</v>
      </c>
      <c r="L38" s="2" t="s">
        <v>2801</v>
      </c>
      <c r="M38" s="2" t="s">
        <v>1916</v>
      </c>
    </row>
    <row r="39" spans="1:13" ht="38.25">
      <c r="A39" s="18"/>
      <c r="B39" s="18">
        <v>27</v>
      </c>
      <c r="C39" s="23" t="s">
        <v>3038</v>
      </c>
      <c r="D39" s="26" t="s">
        <v>3039</v>
      </c>
      <c r="E39" s="2" t="s">
        <v>3040</v>
      </c>
      <c r="F39" s="2" t="s">
        <v>3041</v>
      </c>
      <c r="G39" s="2" t="s">
        <v>3042</v>
      </c>
      <c r="H39" s="7" t="s">
        <v>101</v>
      </c>
      <c r="I39" s="2"/>
      <c r="J39" s="2"/>
      <c r="K39" s="22">
        <v>43095</v>
      </c>
      <c r="L39" s="2" t="s">
        <v>3043</v>
      </c>
      <c r="M39" s="2" t="s">
        <v>1915</v>
      </c>
    </row>
    <row r="40" spans="1:13" ht="38.25">
      <c r="A40" s="18"/>
      <c r="B40" s="18">
        <v>28</v>
      </c>
      <c r="C40" s="23" t="s">
        <v>3585</v>
      </c>
      <c r="D40" s="26" t="s">
        <v>3586</v>
      </c>
      <c r="E40" s="2" t="s">
        <v>3587</v>
      </c>
      <c r="F40" s="2" t="s">
        <v>3588</v>
      </c>
      <c r="G40" s="2" t="s">
        <v>3589</v>
      </c>
      <c r="H40" s="7" t="s">
        <v>101</v>
      </c>
      <c r="I40" s="2"/>
      <c r="J40" s="2"/>
      <c r="K40" s="22">
        <v>43097</v>
      </c>
      <c r="L40" s="2" t="s">
        <v>3590</v>
      </c>
      <c r="M40" s="2" t="s">
        <v>1914</v>
      </c>
    </row>
    <row r="41" spans="1:13" ht="51">
      <c r="A41" s="18"/>
      <c r="B41" s="18">
        <v>29</v>
      </c>
      <c r="C41" s="23" t="s">
        <v>3591</v>
      </c>
      <c r="D41" s="26" t="s">
        <v>3592</v>
      </c>
      <c r="E41" s="2" t="s">
        <v>3593</v>
      </c>
      <c r="F41" s="2" t="s">
        <v>3594</v>
      </c>
      <c r="G41" s="2" t="s">
        <v>3595</v>
      </c>
      <c r="H41" s="7" t="s">
        <v>101</v>
      </c>
      <c r="I41" s="2"/>
      <c r="J41" s="2"/>
      <c r="K41" s="22">
        <v>43542</v>
      </c>
      <c r="L41" s="2" t="s">
        <v>3596</v>
      </c>
      <c r="M41" s="2" t="s">
        <v>1913</v>
      </c>
    </row>
    <row r="42" spans="1:13" ht="51">
      <c r="A42" s="18"/>
      <c r="B42" s="18">
        <v>30</v>
      </c>
      <c r="C42" s="23" t="s">
        <v>2150</v>
      </c>
      <c r="D42" s="26" t="s">
        <v>3597</v>
      </c>
      <c r="E42" s="2" t="s">
        <v>3598</v>
      </c>
      <c r="F42" s="2" t="s">
        <v>3599</v>
      </c>
      <c r="G42" s="2" t="s">
        <v>3600</v>
      </c>
      <c r="H42" s="7" t="s">
        <v>101</v>
      </c>
      <c r="I42" s="2"/>
      <c r="J42" s="2"/>
      <c r="K42" s="22">
        <v>43099</v>
      </c>
      <c r="L42" s="2" t="s">
        <v>3601</v>
      </c>
      <c r="M42" s="2" t="s">
        <v>5522</v>
      </c>
    </row>
    <row r="43" spans="1:13" ht="38.25">
      <c r="A43" s="18"/>
      <c r="B43" s="18">
        <v>31</v>
      </c>
      <c r="C43" s="23" t="s">
        <v>3602</v>
      </c>
      <c r="D43" s="26" t="s">
        <v>3603</v>
      </c>
      <c r="E43" s="2" t="s">
        <v>3598</v>
      </c>
      <c r="F43" s="2" t="s">
        <v>3604</v>
      </c>
      <c r="G43" s="2" t="s">
        <v>3605</v>
      </c>
      <c r="H43" s="7" t="s">
        <v>101</v>
      </c>
      <c r="I43" s="2"/>
      <c r="J43" s="2"/>
      <c r="K43" s="22">
        <v>43103</v>
      </c>
      <c r="L43" s="2" t="s">
        <v>3606</v>
      </c>
      <c r="M43" s="2" t="s">
        <v>5522</v>
      </c>
    </row>
    <row r="44" spans="1:13" ht="51">
      <c r="A44" s="18"/>
      <c r="B44" s="18">
        <v>32</v>
      </c>
      <c r="C44" s="216" t="s">
        <v>6742</v>
      </c>
      <c r="D44" s="26" t="s">
        <v>6743</v>
      </c>
      <c r="E44" s="2" t="s">
        <v>4284</v>
      </c>
      <c r="F44" s="2" t="s">
        <v>4285</v>
      </c>
      <c r="G44" s="2" t="s">
        <v>4286</v>
      </c>
      <c r="H44" s="7" t="s">
        <v>101</v>
      </c>
      <c r="I44" s="2"/>
      <c r="J44" s="2"/>
      <c r="K44" s="22">
        <v>43179</v>
      </c>
      <c r="L44" s="2" t="s">
        <v>4287</v>
      </c>
      <c r="M44" s="2" t="s">
        <v>4288</v>
      </c>
    </row>
    <row r="45" spans="1:13" ht="51">
      <c r="A45" s="18"/>
      <c r="B45" s="18">
        <v>33</v>
      </c>
      <c r="C45" s="23" t="s">
        <v>1145</v>
      </c>
      <c r="D45" s="26" t="s">
        <v>4343</v>
      </c>
      <c r="E45" s="2" t="s">
        <v>4344</v>
      </c>
      <c r="F45" s="2" t="s">
        <v>4345</v>
      </c>
      <c r="G45" s="2" t="s">
        <v>4346</v>
      </c>
      <c r="H45" s="7" t="s">
        <v>101</v>
      </c>
      <c r="I45" s="2"/>
      <c r="J45" s="2"/>
      <c r="K45" s="22">
        <v>43193</v>
      </c>
      <c r="L45" s="2" t="s">
        <v>4347</v>
      </c>
      <c r="M45" s="2" t="s">
        <v>4288</v>
      </c>
    </row>
    <row r="46" spans="1:13" ht="38.25">
      <c r="A46" s="18"/>
      <c r="B46" s="18">
        <v>34</v>
      </c>
      <c r="C46" s="23" t="s">
        <v>4508</v>
      </c>
      <c r="D46" s="26" t="s">
        <v>4509</v>
      </c>
      <c r="E46" s="2" t="s">
        <v>4510</v>
      </c>
      <c r="F46" s="2" t="s">
        <v>4511</v>
      </c>
      <c r="G46" s="2" t="s">
        <v>4512</v>
      </c>
      <c r="H46" s="7" t="s">
        <v>101</v>
      </c>
      <c r="I46" s="2"/>
      <c r="J46" s="2"/>
      <c r="K46" s="22">
        <v>43565</v>
      </c>
      <c r="L46" s="2" t="s">
        <v>4952</v>
      </c>
      <c r="M46" s="2" t="s">
        <v>4048</v>
      </c>
    </row>
    <row r="47" spans="1:13" ht="51">
      <c r="A47" s="18"/>
      <c r="B47" s="18">
        <v>35</v>
      </c>
      <c r="C47" s="23" t="s">
        <v>4568</v>
      </c>
      <c r="D47" s="26" t="s">
        <v>4569</v>
      </c>
      <c r="E47" s="2" t="s">
        <v>4570</v>
      </c>
      <c r="F47" s="2" t="s">
        <v>4571</v>
      </c>
      <c r="G47" s="2" t="s">
        <v>4572</v>
      </c>
      <c r="H47" s="7" t="s">
        <v>101</v>
      </c>
      <c r="I47" s="2"/>
      <c r="J47" s="2"/>
      <c r="K47" s="22">
        <v>43242</v>
      </c>
      <c r="L47" s="2" t="s">
        <v>4573</v>
      </c>
      <c r="M47" s="2" t="s">
        <v>5522</v>
      </c>
    </row>
    <row r="48" spans="1:13" ht="38.25">
      <c r="A48" s="18"/>
      <c r="B48" s="18">
        <v>36</v>
      </c>
      <c r="C48" s="23" t="s">
        <v>4945</v>
      </c>
      <c r="D48" s="26" t="s">
        <v>4946</v>
      </c>
      <c r="E48" s="2" t="s">
        <v>4947</v>
      </c>
      <c r="F48" s="2" t="s">
        <v>4948</v>
      </c>
      <c r="G48" s="2" t="s">
        <v>4949</v>
      </c>
      <c r="H48" s="7" t="s">
        <v>101</v>
      </c>
      <c r="I48" s="2"/>
      <c r="J48" s="2"/>
      <c r="K48" s="189">
        <v>43620</v>
      </c>
      <c r="L48" s="2" t="s">
        <v>4950</v>
      </c>
      <c r="M48" s="2" t="s">
        <v>4951</v>
      </c>
    </row>
    <row r="49" spans="1:13" ht="38.25">
      <c r="A49" s="18"/>
      <c r="B49" s="18">
        <v>37</v>
      </c>
      <c r="C49" s="23" t="s">
        <v>5186</v>
      </c>
      <c r="D49" s="26" t="s">
        <v>5187</v>
      </c>
      <c r="E49" s="2" t="s">
        <v>5188</v>
      </c>
      <c r="F49" s="2" t="s">
        <v>5189</v>
      </c>
      <c r="G49" s="2" t="s">
        <v>5190</v>
      </c>
      <c r="H49" s="7" t="s">
        <v>101</v>
      </c>
      <c r="I49" s="2"/>
      <c r="J49" s="2"/>
      <c r="K49" s="22">
        <v>43340</v>
      </c>
      <c r="L49" s="2" t="s">
        <v>5191</v>
      </c>
      <c r="M49" s="2" t="s">
        <v>4048</v>
      </c>
    </row>
    <row r="50" spans="1:13" ht="38.25">
      <c r="A50" s="18"/>
      <c r="B50" s="18">
        <v>38</v>
      </c>
      <c r="C50" s="23" t="s">
        <v>4953</v>
      </c>
      <c r="D50" s="26" t="s">
        <v>4954</v>
      </c>
      <c r="E50" s="2" t="s">
        <v>4955</v>
      </c>
      <c r="F50" s="2" t="s">
        <v>4956</v>
      </c>
      <c r="G50" s="2" t="s">
        <v>4957</v>
      </c>
      <c r="H50" s="7" t="s">
        <v>101</v>
      </c>
      <c r="I50" s="2"/>
      <c r="J50" s="2"/>
      <c r="K50" s="22">
        <v>43272</v>
      </c>
      <c r="L50" s="2" t="s">
        <v>4958</v>
      </c>
      <c r="M50" s="2" t="s">
        <v>4288</v>
      </c>
    </row>
    <row r="51" spans="1:13" ht="51">
      <c r="A51" s="18"/>
      <c r="B51" s="18">
        <v>39</v>
      </c>
      <c r="C51" s="23" t="s">
        <v>4959</v>
      </c>
      <c r="D51" s="26" t="s">
        <v>4960</v>
      </c>
      <c r="E51" s="2" t="s">
        <v>4961</v>
      </c>
      <c r="F51" s="2" t="s">
        <v>4962</v>
      </c>
      <c r="G51" s="2" t="s">
        <v>179</v>
      </c>
      <c r="H51" s="7" t="s">
        <v>101</v>
      </c>
      <c r="I51" s="2"/>
      <c r="J51" s="2"/>
      <c r="K51" s="22">
        <v>43270</v>
      </c>
      <c r="L51" s="2" t="s">
        <v>4963</v>
      </c>
      <c r="M51" s="2" t="s">
        <v>5522</v>
      </c>
    </row>
    <row r="52" spans="1:13" ht="76.5">
      <c r="A52" s="18"/>
      <c r="B52" s="18">
        <v>40</v>
      </c>
      <c r="C52" s="23" t="s">
        <v>1149</v>
      </c>
      <c r="D52" s="26" t="s">
        <v>5091</v>
      </c>
      <c r="E52" s="2" t="s">
        <v>5092</v>
      </c>
      <c r="F52" s="2" t="s">
        <v>5295</v>
      </c>
      <c r="G52" s="2" t="s">
        <v>5093</v>
      </c>
      <c r="H52" s="7" t="s">
        <v>101</v>
      </c>
      <c r="I52" s="2"/>
      <c r="J52" s="2"/>
      <c r="K52" s="22">
        <v>43311</v>
      </c>
      <c r="L52" s="2" t="s">
        <v>5094</v>
      </c>
      <c r="M52" s="2" t="s">
        <v>5095</v>
      </c>
    </row>
    <row r="53" spans="1:15" ht="38.25">
      <c r="A53" s="18"/>
      <c r="B53" s="18">
        <v>41</v>
      </c>
      <c r="C53" s="23" t="s">
        <v>5296</v>
      </c>
      <c r="D53" s="26" t="s">
        <v>5297</v>
      </c>
      <c r="E53" s="2" t="s">
        <v>5298</v>
      </c>
      <c r="F53" s="2" t="s">
        <v>5299</v>
      </c>
      <c r="G53" s="2" t="s">
        <v>5300</v>
      </c>
      <c r="H53" s="7" t="s">
        <v>101</v>
      </c>
      <c r="I53" s="2"/>
      <c r="J53" s="2"/>
      <c r="K53" s="22">
        <v>43367</v>
      </c>
      <c r="L53" s="2" t="s">
        <v>5301</v>
      </c>
      <c r="M53" s="2" t="s">
        <v>5522</v>
      </c>
      <c r="O53" s="19">
        <f>33430+7521+2750</f>
        <v>43701</v>
      </c>
    </row>
    <row r="54" spans="1:13" ht="51">
      <c r="A54" s="18"/>
      <c r="B54" s="18">
        <v>42</v>
      </c>
      <c r="C54" s="23" t="s">
        <v>5348</v>
      </c>
      <c r="D54" s="26" t="s">
        <v>5349</v>
      </c>
      <c r="E54" s="2" t="s">
        <v>5350</v>
      </c>
      <c r="F54" s="22">
        <v>43054</v>
      </c>
      <c r="G54" s="2" t="s">
        <v>5352</v>
      </c>
      <c r="H54" s="7" t="s">
        <v>101</v>
      </c>
      <c r="I54" s="2"/>
      <c r="J54" s="2"/>
      <c r="K54" s="22">
        <v>43371</v>
      </c>
      <c r="L54" s="2" t="s">
        <v>5351</v>
      </c>
      <c r="M54" s="2" t="s">
        <v>4951</v>
      </c>
    </row>
    <row r="55" spans="1:13" ht="51">
      <c r="A55" s="18"/>
      <c r="B55" s="18">
        <v>43</v>
      </c>
      <c r="C55" s="23" t="s">
        <v>5516</v>
      </c>
      <c r="D55" s="26" t="s">
        <v>5517</v>
      </c>
      <c r="E55" s="2" t="s">
        <v>5518</v>
      </c>
      <c r="F55" s="22" t="s">
        <v>5519</v>
      </c>
      <c r="G55" s="2" t="s">
        <v>5520</v>
      </c>
      <c r="H55" s="7" t="s">
        <v>101</v>
      </c>
      <c r="I55" s="2"/>
      <c r="J55" s="2"/>
      <c r="K55" s="22">
        <v>43564</v>
      </c>
      <c r="L55" s="2" t="s">
        <v>5521</v>
      </c>
      <c r="M55" s="2" t="s">
        <v>5522</v>
      </c>
    </row>
    <row r="56" spans="1:13" ht="38.25">
      <c r="A56" s="18"/>
      <c r="B56" s="18">
        <v>44</v>
      </c>
      <c r="C56" s="23" t="s">
        <v>1673</v>
      </c>
      <c r="D56" s="26" t="s">
        <v>5736</v>
      </c>
      <c r="E56" s="2" t="s">
        <v>5737</v>
      </c>
      <c r="F56" s="22" t="s">
        <v>5738</v>
      </c>
      <c r="G56" s="2" t="s">
        <v>179</v>
      </c>
      <c r="H56" s="7" t="s">
        <v>101</v>
      </c>
      <c r="I56" s="2"/>
      <c r="J56" s="2"/>
      <c r="K56" s="22">
        <v>43612</v>
      </c>
      <c r="L56" s="2" t="s">
        <v>5739</v>
      </c>
      <c r="M56" s="2" t="s">
        <v>5740</v>
      </c>
    </row>
    <row r="57" spans="1:13" ht="76.5">
      <c r="A57" s="18"/>
      <c r="B57" s="18">
        <v>45</v>
      </c>
      <c r="C57" s="23" t="s">
        <v>5731</v>
      </c>
      <c r="D57" s="26" t="s">
        <v>5732</v>
      </c>
      <c r="E57" s="2" t="s">
        <v>4955</v>
      </c>
      <c r="F57" s="22" t="s">
        <v>5733</v>
      </c>
      <c r="G57" s="2" t="s">
        <v>5734</v>
      </c>
      <c r="H57" s="7" t="s">
        <v>101</v>
      </c>
      <c r="I57" s="2"/>
      <c r="J57" s="2"/>
      <c r="K57" s="22">
        <v>43595</v>
      </c>
      <c r="L57" s="2" t="s">
        <v>5735</v>
      </c>
      <c r="M57" s="2" t="s">
        <v>4288</v>
      </c>
    </row>
    <row r="58" spans="1:13" ht="63.75">
      <c r="A58" s="18"/>
      <c r="B58" s="18">
        <v>46</v>
      </c>
      <c r="C58" s="23" t="s">
        <v>7424</v>
      </c>
      <c r="D58" s="26" t="s">
        <v>7425</v>
      </c>
      <c r="E58" s="2" t="s">
        <v>7426</v>
      </c>
      <c r="F58" s="22" t="s">
        <v>7427</v>
      </c>
      <c r="G58" s="2" t="s">
        <v>7428</v>
      </c>
      <c r="H58" s="7" t="s">
        <v>101</v>
      </c>
      <c r="I58" s="2"/>
      <c r="J58" s="2"/>
      <c r="K58" s="22">
        <v>43801</v>
      </c>
      <c r="L58" s="2" t="s">
        <v>7429</v>
      </c>
      <c r="M58" s="2" t="s">
        <v>5740</v>
      </c>
    </row>
    <row r="59" spans="1:13" ht="38.25">
      <c r="A59" s="18"/>
      <c r="B59" s="18">
        <v>47</v>
      </c>
      <c r="C59" s="23" t="s">
        <v>6894</v>
      </c>
      <c r="D59" s="26" t="s">
        <v>6895</v>
      </c>
      <c r="E59" s="2" t="s">
        <v>6896</v>
      </c>
      <c r="F59" s="22" t="s">
        <v>6897</v>
      </c>
      <c r="G59" s="2" t="s">
        <v>6898</v>
      </c>
      <c r="H59" s="7" t="s">
        <v>101</v>
      </c>
      <c r="I59" s="2"/>
      <c r="J59" s="2"/>
      <c r="K59" s="22">
        <v>43725</v>
      </c>
      <c r="L59" s="2" t="s">
        <v>6899</v>
      </c>
      <c r="M59" s="2" t="s">
        <v>4048</v>
      </c>
    </row>
    <row r="60" spans="1:13" ht="38.25">
      <c r="A60" s="18"/>
      <c r="B60" s="18">
        <v>48</v>
      </c>
      <c r="C60" s="23" t="s">
        <v>7486</v>
      </c>
      <c r="D60" s="26" t="s">
        <v>7487</v>
      </c>
      <c r="E60" s="2" t="s">
        <v>7488</v>
      </c>
      <c r="F60" s="22" t="s">
        <v>7489</v>
      </c>
      <c r="G60" s="2" t="s">
        <v>7490</v>
      </c>
      <c r="H60" s="7"/>
      <c r="I60" s="2"/>
      <c r="J60" s="2" t="s">
        <v>102</v>
      </c>
      <c r="K60" s="22">
        <v>43515</v>
      </c>
      <c r="L60" s="22" t="s">
        <v>7742</v>
      </c>
      <c r="M60" s="2" t="s">
        <v>7491</v>
      </c>
    </row>
    <row r="61" spans="1:13" ht="38.25">
      <c r="A61" s="18"/>
      <c r="B61" s="18">
        <v>49</v>
      </c>
      <c r="C61" s="23" t="s">
        <v>7495</v>
      </c>
      <c r="D61" s="26" t="s">
        <v>7487</v>
      </c>
      <c r="E61" s="2" t="s">
        <v>7492</v>
      </c>
      <c r="F61" s="22" t="s">
        <v>7493</v>
      </c>
      <c r="G61" s="2" t="s">
        <v>7494</v>
      </c>
      <c r="H61" s="7"/>
      <c r="I61" s="2"/>
      <c r="J61" s="2" t="s">
        <v>102</v>
      </c>
      <c r="K61" s="22">
        <v>43516</v>
      </c>
      <c r="L61" s="22" t="s">
        <v>7743</v>
      </c>
      <c r="M61" s="2" t="s">
        <v>7491</v>
      </c>
    </row>
    <row r="62" spans="1:13" ht="38.25">
      <c r="A62" s="18"/>
      <c r="B62" s="18">
        <v>50</v>
      </c>
      <c r="C62" s="23" t="s">
        <v>7728</v>
      </c>
      <c r="D62" s="26" t="s">
        <v>7729</v>
      </c>
      <c r="E62" s="2" t="s">
        <v>7730</v>
      </c>
      <c r="F62" s="22" t="s">
        <v>7733</v>
      </c>
      <c r="G62" s="2" t="s">
        <v>7731</v>
      </c>
      <c r="H62" s="7" t="s">
        <v>101</v>
      </c>
      <c r="I62" s="2"/>
      <c r="J62" s="2"/>
      <c r="K62" s="22">
        <v>43903</v>
      </c>
      <c r="L62" s="22" t="s">
        <v>7732</v>
      </c>
      <c r="M62" s="2" t="s">
        <v>4288</v>
      </c>
    </row>
    <row r="63" spans="1:13" ht="63.75">
      <c r="A63" s="18"/>
      <c r="B63" s="18">
        <v>51</v>
      </c>
      <c r="C63" s="23" t="s">
        <v>7728</v>
      </c>
      <c r="D63" s="26" t="s">
        <v>7729</v>
      </c>
      <c r="E63" s="2" t="s">
        <v>7730</v>
      </c>
      <c r="F63" s="22" t="s">
        <v>7734</v>
      </c>
      <c r="G63" s="2" t="s">
        <v>7735</v>
      </c>
      <c r="H63" s="7" t="s">
        <v>101</v>
      </c>
      <c r="I63" s="2"/>
      <c r="J63" s="2"/>
      <c r="K63" s="22">
        <v>43903</v>
      </c>
      <c r="L63" s="22" t="s">
        <v>7736</v>
      </c>
      <c r="M63" s="2"/>
    </row>
    <row r="64" spans="1:13" ht="51">
      <c r="A64" s="18"/>
      <c r="B64" s="18">
        <v>52</v>
      </c>
      <c r="C64" s="23" t="s">
        <v>7590</v>
      </c>
      <c r="D64" s="26" t="s">
        <v>7591</v>
      </c>
      <c r="E64" s="2" t="s">
        <v>7592</v>
      </c>
      <c r="F64" s="22" t="s">
        <v>7593</v>
      </c>
      <c r="G64" s="2" t="s">
        <v>7594</v>
      </c>
      <c r="H64" s="7" t="s">
        <v>101</v>
      </c>
      <c r="I64" s="2"/>
      <c r="J64" s="2"/>
      <c r="K64" s="22">
        <v>43879</v>
      </c>
      <c r="L64" s="22" t="s">
        <v>7744</v>
      </c>
      <c r="M64" s="2" t="s">
        <v>4048</v>
      </c>
    </row>
    <row r="65" spans="1:13" ht="114.75">
      <c r="A65" s="18"/>
      <c r="B65" s="18">
        <v>53</v>
      </c>
      <c r="C65" s="23" t="s">
        <v>9332</v>
      </c>
      <c r="D65" s="26" t="s">
        <v>9333</v>
      </c>
      <c r="E65" s="2" t="s">
        <v>9334</v>
      </c>
      <c r="F65" s="22" t="s">
        <v>9335</v>
      </c>
      <c r="G65" s="2" t="s">
        <v>9336</v>
      </c>
      <c r="H65" s="7" t="s">
        <v>101</v>
      </c>
      <c r="I65" s="2"/>
      <c r="J65" s="2"/>
      <c r="K65" s="22">
        <v>44067</v>
      </c>
      <c r="L65" s="22" t="s">
        <v>9337</v>
      </c>
      <c r="M65" s="2" t="s">
        <v>4288</v>
      </c>
    </row>
    <row r="66" spans="1:13" ht="76.5">
      <c r="A66" s="18"/>
      <c r="B66" s="18">
        <v>54</v>
      </c>
      <c r="C66" s="23" t="s">
        <v>9338</v>
      </c>
      <c r="D66" s="26" t="s">
        <v>9339</v>
      </c>
      <c r="E66" s="2" t="s">
        <v>9340</v>
      </c>
      <c r="F66" s="22" t="s">
        <v>9341</v>
      </c>
      <c r="G66" s="2" t="s">
        <v>9342</v>
      </c>
      <c r="H66" s="7" t="s">
        <v>101</v>
      </c>
      <c r="I66" s="2"/>
      <c r="J66" s="2"/>
      <c r="K66" s="22">
        <v>44068</v>
      </c>
      <c r="L66" s="22" t="s">
        <v>9343</v>
      </c>
      <c r="M66" s="2" t="s">
        <v>4951</v>
      </c>
    </row>
    <row r="67" spans="1:13" ht="51">
      <c r="A67" s="18"/>
      <c r="B67" s="18">
        <v>55</v>
      </c>
      <c r="C67" s="23" t="s">
        <v>9344</v>
      </c>
      <c r="D67" s="26" t="s">
        <v>9345</v>
      </c>
      <c r="E67" s="2" t="s">
        <v>9346</v>
      </c>
      <c r="F67" s="22" t="s">
        <v>9347</v>
      </c>
      <c r="G67" s="2" t="s">
        <v>9348</v>
      </c>
      <c r="H67" s="7" t="s">
        <v>101</v>
      </c>
      <c r="I67" s="2"/>
      <c r="J67" s="2"/>
      <c r="K67" s="22">
        <v>44074</v>
      </c>
      <c r="L67" s="22" t="s">
        <v>9349</v>
      </c>
      <c r="M67" s="2" t="s">
        <v>9350</v>
      </c>
    </row>
    <row r="68" spans="1:13" ht="63.75">
      <c r="A68" s="18"/>
      <c r="B68" s="18">
        <v>56</v>
      </c>
      <c r="C68" s="23" t="s">
        <v>7737</v>
      </c>
      <c r="D68" s="26" t="s">
        <v>7738</v>
      </c>
      <c r="E68" s="2" t="s">
        <v>7739</v>
      </c>
      <c r="F68" s="22" t="s">
        <v>7740</v>
      </c>
      <c r="G68" s="2" t="s">
        <v>7741</v>
      </c>
      <c r="H68" s="7" t="s">
        <v>101</v>
      </c>
      <c r="I68" s="2"/>
      <c r="J68" s="2"/>
      <c r="K68" s="22">
        <v>43945</v>
      </c>
      <c r="L68" s="22" t="s">
        <v>7745</v>
      </c>
      <c r="M68" s="2" t="s">
        <v>5740</v>
      </c>
    </row>
    <row r="69" spans="1:115" s="17" customFormat="1" ht="15" customHeight="1">
      <c r="A69" s="4">
        <v>2</v>
      </c>
      <c r="B69" s="504" t="s">
        <v>170</v>
      </c>
      <c r="C69" s="505"/>
      <c r="D69" s="506"/>
      <c r="E69" s="58"/>
      <c r="F69" s="58"/>
      <c r="G69" s="58"/>
      <c r="H69" s="58"/>
      <c r="I69" s="58"/>
      <c r="J69" s="58"/>
      <c r="K69" s="58"/>
      <c r="L69" s="58"/>
      <c r="M69" s="58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</row>
    <row r="70" spans="1:115" s="210" customFormat="1" ht="38.25">
      <c r="A70" s="18"/>
      <c r="B70" s="18">
        <v>1</v>
      </c>
      <c r="C70" s="516" t="s">
        <v>149</v>
      </c>
      <c r="D70" s="509" t="s">
        <v>8418</v>
      </c>
      <c r="E70" s="517" t="s">
        <v>224</v>
      </c>
      <c r="F70" s="517" t="s">
        <v>225</v>
      </c>
      <c r="G70" s="509" t="s">
        <v>179</v>
      </c>
      <c r="H70" s="509" t="s">
        <v>1917</v>
      </c>
      <c r="I70" s="507"/>
      <c r="J70" s="507"/>
      <c r="K70" s="518">
        <v>42815</v>
      </c>
      <c r="L70" s="519" t="s">
        <v>226</v>
      </c>
      <c r="M70" s="208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Y70" s="209"/>
      <c r="AZ70" s="209"/>
      <c r="BA70" s="209"/>
      <c r="BB70" s="209"/>
      <c r="BC70" s="209"/>
      <c r="BD70" s="209"/>
      <c r="BE70" s="209"/>
      <c r="BF70" s="209"/>
      <c r="BG70" s="209"/>
      <c r="BH70" s="209"/>
      <c r="BI70" s="209"/>
      <c r="BJ70" s="209"/>
      <c r="BK70" s="209"/>
      <c r="BL70" s="209"/>
      <c r="BM70" s="209"/>
      <c r="BN70" s="209"/>
      <c r="BO70" s="209"/>
      <c r="BP70" s="209"/>
      <c r="BQ70" s="209"/>
      <c r="BR70" s="209"/>
      <c r="BS70" s="209"/>
      <c r="BT70" s="209"/>
      <c r="BU70" s="209"/>
      <c r="BV70" s="209"/>
      <c r="BW70" s="209"/>
      <c r="BX70" s="209"/>
      <c r="BY70" s="209"/>
      <c r="BZ70" s="209"/>
      <c r="CA70" s="209"/>
      <c r="CB70" s="209"/>
      <c r="CC70" s="209"/>
      <c r="CD70" s="209"/>
      <c r="CE70" s="209"/>
      <c r="CF70" s="209"/>
      <c r="CG70" s="209"/>
      <c r="CH70" s="209"/>
      <c r="CI70" s="209"/>
      <c r="CJ70" s="209"/>
      <c r="CK70" s="209"/>
      <c r="CL70" s="209"/>
      <c r="CM70" s="209"/>
      <c r="CN70" s="209"/>
      <c r="CO70" s="209"/>
      <c r="CP70" s="209"/>
      <c r="CQ70" s="209"/>
      <c r="CR70" s="209"/>
      <c r="CS70" s="209"/>
      <c r="CT70" s="209"/>
      <c r="CU70" s="209"/>
      <c r="CV70" s="209"/>
      <c r="CW70" s="209"/>
      <c r="CX70" s="209"/>
      <c r="CY70" s="209"/>
      <c r="CZ70" s="209"/>
      <c r="DA70" s="209"/>
      <c r="DB70" s="209"/>
      <c r="DC70" s="209"/>
      <c r="DD70" s="209"/>
      <c r="DE70" s="209"/>
      <c r="DF70" s="209"/>
      <c r="DG70" s="209"/>
      <c r="DH70" s="209"/>
      <c r="DI70" s="209"/>
      <c r="DJ70" s="209"/>
      <c r="DK70" s="209"/>
    </row>
    <row r="71" spans="1:115" s="210" customFormat="1" ht="89.25">
      <c r="A71" s="18"/>
      <c r="B71" s="18">
        <v>2</v>
      </c>
      <c r="C71" s="516" t="s">
        <v>150</v>
      </c>
      <c r="D71" s="509" t="s">
        <v>227</v>
      </c>
      <c r="E71" s="517" t="s">
        <v>228</v>
      </c>
      <c r="F71" s="517" t="s">
        <v>229</v>
      </c>
      <c r="G71" s="509" t="s">
        <v>230</v>
      </c>
      <c r="H71" s="509" t="s">
        <v>1917</v>
      </c>
      <c r="I71" s="507"/>
      <c r="J71" s="507"/>
      <c r="K71" s="518">
        <v>43088</v>
      </c>
      <c r="L71" s="520" t="s">
        <v>231</v>
      </c>
      <c r="M71" s="208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09"/>
      <c r="BB71" s="209"/>
      <c r="BC71" s="209"/>
      <c r="BD71" s="209"/>
      <c r="BE71" s="209"/>
      <c r="BF71" s="209"/>
      <c r="BG71" s="209"/>
      <c r="BH71" s="209"/>
      <c r="BI71" s="209"/>
      <c r="BJ71" s="209"/>
      <c r="BK71" s="209"/>
      <c r="BL71" s="209"/>
      <c r="BM71" s="209"/>
      <c r="BN71" s="209"/>
      <c r="BO71" s="209"/>
      <c r="BP71" s="209"/>
      <c r="BQ71" s="209"/>
      <c r="BR71" s="209"/>
      <c r="BS71" s="209"/>
      <c r="BT71" s="209"/>
      <c r="BU71" s="209"/>
      <c r="BV71" s="209"/>
      <c r="BW71" s="209"/>
      <c r="BX71" s="209"/>
      <c r="BY71" s="209"/>
      <c r="BZ71" s="209"/>
      <c r="CA71" s="209"/>
      <c r="CB71" s="209"/>
      <c r="CC71" s="209"/>
      <c r="CD71" s="209"/>
      <c r="CE71" s="209"/>
      <c r="CF71" s="209"/>
      <c r="CG71" s="209"/>
      <c r="CH71" s="209"/>
      <c r="CI71" s="209"/>
      <c r="CJ71" s="209"/>
      <c r="CK71" s="209"/>
      <c r="CL71" s="209"/>
      <c r="CM71" s="209"/>
      <c r="CN71" s="209"/>
      <c r="CO71" s="209"/>
      <c r="CP71" s="209"/>
      <c r="CQ71" s="209"/>
      <c r="CR71" s="209"/>
      <c r="CS71" s="209"/>
      <c r="CT71" s="209"/>
      <c r="CU71" s="209"/>
      <c r="CV71" s="209"/>
      <c r="CW71" s="209"/>
      <c r="CX71" s="209"/>
      <c r="CY71" s="209"/>
      <c r="CZ71" s="209"/>
      <c r="DA71" s="209"/>
      <c r="DB71" s="209"/>
      <c r="DC71" s="209"/>
      <c r="DD71" s="209"/>
      <c r="DE71" s="209"/>
      <c r="DF71" s="209"/>
      <c r="DG71" s="209"/>
      <c r="DH71" s="209"/>
      <c r="DI71" s="209"/>
      <c r="DJ71" s="209"/>
      <c r="DK71" s="209"/>
    </row>
    <row r="72" spans="1:115" s="210" customFormat="1" ht="38.25">
      <c r="A72" s="18"/>
      <c r="B72" s="18">
        <v>3</v>
      </c>
      <c r="C72" s="516" t="s">
        <v>138</v>
      </c>
      <c r="D72" s="509" t="s">
        <v>181</v>
      </c>
      <c r="E72" s="517" t="s">
        <v>182</v>
      </c>
      <c r="F72" s="517" t="s">
        <v>183</v>
      </c>
      <c r="G72" s="521" t="s">
        <v>184</v>
      </c>
      <c r="H72" s="509" t="s">
        <v>1917</v>
      </c>
      <c r="I72" s="508"/>
      <c r="J72" s="509"/>
      <c r="K72" s="518">
        <v>43306</v>
      </c>
      <c r="L72" s="517" t="s">
        <v>185</v>
      </c>
      <c r="M72" s="208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  <c r="BC72" s="209"/>
      <c r="BD72" s="209"/>
      <c r="BE72" s="209"/>
      <c r="BF72" s="209"/>
      <c r="BG72" s="209"/>
      <c r="BH72" s="209"/>
      <c r="BI72" s="209"/>
      <c r="BJ72" s="209"/>
      <c r="BK72" s="209"/>
      <c r="BL72" s="209"/>
      <c r="BM72" s="209"/>
      <c r="BN72" s="209"/>
      <c r="BO72" s="209"/>
      <c r="BP72" s="209"/>
      <c r="BQ72" s="209"/>
      <c r="BR72" s="209"/>
      <c r="BS72" s="209"/>
      <c r="BT72" s="209"/>
      <c r="BU72" s="209"/>
      <c r="BV72" s="209"/>
      <c r="BW72" s="209"/>
      <c r="BX72" s="209"/>
      <c r="BY72" s="209"/>
      <c r="BZ72" s="209"/>
      <c r="CA72" s="209"/>
      <c r="CB72" s="209"/>
      <c r="CC72" s="209"/>
      <c r="CD72" s="209"/>
      <c r="CE72" s="209"/>
      <c r="CF72" s="209"/>
      <c r="CG72" s="209"/>
      <c r="CH72" s="209"/>
      <c r="CI72" s="209"/>
      <c r="CJ72" s="209"/>
      <c r="CK72" s="209"/>
      <c r="CL72" s="209"/>
      <c r="CM72" s="209"/>
      <c r="CN72" s="209"/>
      <c r="CO72" s="209"/>
      <c r="CP72" s="209"/>
      <c r="CQ72" s="209"/>
      <c r="CR72" s="209"/>
      <c r="CS72" s="209"/>
      <c r="CT72" s="209"/>
      <c r="CU72" s="209"/>
      <c r="CV72" s="209"/>
      <c r="CW72" s="209"/>
      <c r="CX72" s="209"/>
      <c r="CY72" s="209"/>
      <c r="CZ72" s="209"/>
      <c r="DA72" s="209"/>
      <c r="DB72" s="209"/>
      <c r="DC72" s="209"/>
      <c r="DD72" s="209"/>
      <c r="DE72" s="209"/>
      <c r="DF72" s="209"/>
      <c r="DG72" s="209"/>
      <c r="DH72" s="209"/>
      <c r="DI72" s="209"/>
      <c r="DJ72" s="209"/>
      <c r="DK72" s="209"/>
    </row>
    <row r="73" spans="1:115" s="210" customFormat="1" ht="51">
      <c r="A73" s="18"/>
      <c r="B73" s="18">
        <v>4</v>
      </c>
      <c r="C73" s="522" t="s">
        <v>152</v>
      </c>
      <c r="D73" s="509" t="s">
        <v>232</v>
      </c>
      <c r="E73" s="517" t="s">
        <v>233</v>
      </c>
      <c r="F73" s="517" t="s">
        <v>234</v>
      </c>
      <c r="G73" s="509" t="s">
        <v>235</v>
      </c>
      <c r="H73" s="509" t="s">
        <v>1917</v>
      </c>
      <c r="I73" s="507"/>
      <c r="J73" s="507"/>
      <c r="K73" s="518">
        <v>43089</v>
      </c>
      <c r="L73" s="520" t="s">
        <v>236</v>
      </c>
      <c r="M73" s="208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  <c r="BC73" s="209"/>
      <c r="BD73" s="209"/>
      <c r="BE73" s="209"/>
      <c r="BF73" s="209"/>
      <c r="BG73" s="209"/>
      <c r="BH73" s="209"/>
      <c r="BI73" s="209"/>
      <c r="BJ73" s="209"/>
      <c r="BK73" s="209"/>
      <c r="BL73" s="209"/>
      <c r="BM73" s="209"/>
      <c r="BN73" s="209"/>
      <c r="BO73" s="209"/>
      <c r="BP73" s="209"/>
      <c r="BQ73" s="209"/>
      <c r="BR73" s="209"/>
      <c r="BS73" s="209"/>
      <c r="BT73" s="209"/>
      <c r="BU73" s="209"/>
      <c r="BV73" s="209"/>
      <c r="BW73" s="209"/>
      <c r="BX73" s="209"/>
      <c r="BY73" s="209"/>
      <c r="BZ73" s="209"/>
      <c r="CA73" s="209"/>
      <c r="CB73" s="209"/>
      <c r="CC73" s="209"/>
      <c r="CD73" s="209"/>
      <c r="CE73" s="209"/>
      <c r="CF73" s="209"/>
      <c r="CG73" s="209"/>
      <c r="CH73" s="209"/>
      <c r="CI73" s="209"/>
      <c r="CJ73" s="209"/>
      <c r="CK73" s="209"/>
      <c r="CL73" s="209"/>
      <c r="CM73" s="209"/>
      <c r="CN73" s="209"/>
      <c r="CO73" s="209"/>
      <c r="CP73" s="209"/>
      <c r="CQ73" s="209"/>
      <c r="CR73" s="209"/>
      <c r="CS73" s="209"/>
      <c r="CT73" s="209"/>
      <c r="CU73" s="209"/>
      <c r="CV73" s="209"/>
      <c r="CW73" s="209"/>
      <c r="CX73" s="209"/>
      <c r="CY73" s="209"/>
      <c r="CZ73" s="209"/>
      <c r="DA73" s="209"/>
      <c r="DB73" s="209"/>
      <c r="DC73" s="209"/>
      <c r="DD73" s="209"/>
      <c r="DE73" s="209"/>
      <c r="DF73" s="209"/>
      <c r="DG73" s="209"/>
      <c r="DH73" s="209"/>
      <c r="DI73" s="209"/>
      <c r="DJ73" s="209"/>
      <c r="DK73" s="209"/>
    </row>
    <row r="74" spans="1:115" s="210" customFormat="1" ht="51">
      <c r="A74" s="18"/>
      <c r="B74" s="18">
        <v>5</v>
      </c>
      <c r="C74" s="522" t="s">
        <v>147</v>
      </c>
      <c r="D74" s="509" t="s">
        <v>214</v>
      </c>
      <c r="E74" s="517" t="s">
        <v>215</v>
      </c>
      <c r="F74" s="517" t="s">
        <v>216</v>
      </c>
      <c r="G74" s="509" t="s">
        <v>217</v>
      </c>
      <c r="H74" s="509" t="s">
        <v>1917</v>
      </c>
      <c r="I74" s="507"/>
      <c r="J74" s="507"/>
      <c r="K74" s="518">
        <v>42803</v>
      </c>
      <c r="L74" s="523" t="s">
        <v>218</v>
      </c>
      <c r="M74" s="211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  <c r="BC74" s="209"/>
      <c r="BD74" s="209"/>
      <c r="BE74" s="209"/>
      <c r="BF74" s="209"/>
      <c r="BG74" s="209"/>
      <c r="BH74" s="209"/>
      <c r="BI74" s="209"/>
      <c r="BJ74" s="209"/>
      <c r="BK74" s="209"/>
      <c r="BL74" s="209"/>
      <c r="BM74" s="209"/>
      <c r="BN74" s="209"/>
      <c r="BO74" s="209"/>
      <c r="BP74" s="209"/>
      <c r="BQ74" s="209"/>
      <c r="BR74" s="209"/>
      <c r="BS74" s="209"/>
      <c r="BT74" s="209"/>
      <c r="BU74" s="209"/>
      <c r="BV74" s="209"/>
      <c r="BW74" s="209"/>
      <c r="BX74" s="209"/>
      <c r="BY74" s="209"/>
      <c r="BZ74" s="209"/>
      <c r="CA74" s="209"/>
      <c r="CB74" s="209"/>
      <c r="CC74" s="209"/>
      <c r="CD74" s="209"/>
      <c r="CE74" s="209"/>
      <c r="CF74" s="209"/>
      <c r="CG74" s="209"/>
      <c r="CH74" s="209"/>
      <c r="CI74" s="209"/>
      <c r="CJ74" s="209"/>
      <c r="CK74" s="209"/>
      <c r="CL74" s="209"/>
      <c r="CM74" s="209"/>
      <c r="CN74" s="209"/>
      <c r="CO74" s="209"/>
      <c r="CP74" s="209"/>
      <c r="CQ74" s="209"/>
      <c r="CR74" s="209"/>
      <c r="CS74" s="209"/>
      <c r="CT74" s="209"/>
      <c r="CU74" s="209"/>
      <c r="CV74" s="209"/>
      <c r="CW74" s="209"/>
      <c r="CX74" s="209"/>
      <c r="CY74" s="209"/>
      <c r="CZ74" s="209"/>
      <c r="DA74" s="209"/>
      <c r="DB74" s="209"/>
      <c r="DC74" s="209"/>
      <c r="DD74" s="209"/>
      <c r="DE74" s="209"/>
      <c r="DF74" s="209"/>
      <c r="DG74" s="209"/>
      <c r="DH74" s="209"/>
      <c r="DI74" s="209"/>
      <c r="DJ74" s="209"/>
      <c r="DK74" s="209"/>
    </row>
    <row r="75" spans="1:115" s="210" customFormat="1" ht="38.25">
      <c r="A75" s="18"/>
      <c r="B75" s="18">
        <v>6</v>
      </c>
      <c r="C75" s="516" t="s">
        <v>2587</v>
      </c>
      <c r="D75" s="524" t="s">
        <v>2931</v>
      </c>
      <c r="E75" s="517" t="s">
        <v>2580</v>
      </c>
      <c r="F75" s="517" t="s">
        <v>2581</v>
      </c>
      <c r="G75" s="509" t="s">
        <v>2932</v>
      </c>
      <c r="H75" s="509" t="s">
        <v>1917</v>
      </c>
      <c r="I75" s="507"/>
      <c r="J75" s="507"/>
      <c r="K75" s="518">
        <v>43095</v>
      </c>
      <c r="L75" s="520" t="s">
        <v>2582</v>
      </c>
      <c r="M75" s="211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09"/>
      <c r="BQ75" s="209"/>
      <c r="BR75" s="209"/>
      <c r="BS75" s="209"/>
      <c r="BT75" s="209"/>
      <c r="BU75" s="209"/>
      <c r="BV75" s="209"/>
      <c r="BW75" s="209"/>
      <c r="BX75" s="209"/>
      <c r="BY75" s="209"/>
      <c r="BZ75" s="209"/>
      <c r="CA75" s="209"/>
      <c r="CB75" s="209"/>
      <c r="CC75" s="209"/>
      <c r="CD75" s="209"/>
      <c r="CE75" s="209"/>
      <c r="CF75" s="209"/>
      <c r="CG75" s="209"/>
      <c r="CH75" s="209"/>
      <c r="CI75" s="209"/>
      <c r="CJ75" s="209"/>
      <c r="CK75" s="209"/>
      <c r="CL75" s="209"/>
      <c r="CM75" s="209"/>
      <c r="CN75" s="209"/>
      <c r="CO75" s="209"/>
      <c r="CP75" s="209"/>
      <c r="CQ75" s="209"/>
      <c r="CR75" s="209"/>
      <c r="CS75" s="209"/>
      <c r="CT75" s="209"/>
      <c r="CU75" s="209"/>
      <c r="CV75" s="209"/>
      <c r="CW75" s="209"/>
      <c r="CX75" s="209"/>
      <c r="CY75" s="209"/>
      <c r="CZ75" s="209"/>
      <c r="DA75" s="209"/>
      <c r="DB75" s="209"/>
      <c r="DC75" s="209"/>
      <c r="DD75" s="209"/>
      <c r="DE75" s="209"/>
      <c r="DF75" s="209"/>
      <c r="DG75" s="209"/>
      <c r="DH75" s="209"/>
      <c r="DI75" s="209"/>
      <c r="DJ75" s="209"/>
      <c r="DK75" s="209"/>
    </row>
    <row r="76" spans="1:115" s="210" customFormat="1" ht="38.25">
      <c r="A76" s="18"/>
      <c r="B76" s="18">
        <v>7</v>
      </c>
      <c r="C76" s="525" t="s">
        <v>3730</v>
      </c>
      <c r="D76" s="526" t="s">
        <v>3814</v>
      </c>
      <c r="E76" s="527" t="s">
        <v>4049</v>
      </c>
      <c r="F76" s="527" t="s">
        <v>3728</v>
      </c>
      <c r="G76" s="526" t="s">
        <v>289</v>
      </c>
      <c r="H76" s="526" t="s">
        <v>1917</v>
      </c>
      <c r="I76" s="510"/>
      <c r="J76" s="510"/>
      <c r="K76" s="527">
        <v>43299</v>
      </c>
      <c r="L76" s="527" t="s">
        <v>3729</v>
      </c>
      <c r="M76" s="211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  <c r="CX76" s="209"/>
      <c r="CY76" s="209"/>
      <c r="CZ76" s="209"/>
      <c r="DA76" s="209"/>
      <c r="DB76" s="209"/>
      <c r="DC76" s="209"/>
      <c r="DD76" s="209"/>
      <c r="DE76" s="209"/>
      <c r="DF76" s="209"/>
      <c r="DG76" s="209"/>
      <c r="DH76" s="209"/>
      <c r="DI76" s="209"/>
      <c r="DJ76" s="209"/>
      <c r="DK76" s="209"/>
    </row>
    <row r="77" spans="1:115" s="210" customFormat="1" ht="51">
      <c r="A77" s="18"/>
      <c r="B77" s="18">
        <v>8</v>
      </c>
      <c r="C77" s="528" t="s">
        <v>153</v>
      </c>
      <c r="D77" s="526" t="s">
        <v>237</v>
      </c>
      <c r="E77" s="527" t="s">
        <v>238</v>
      </c>
      <c r="F77" s="527" t="s">
        <v>239</v>
      </c>
      <c r="G77" s="526" t="s">
        <v>240</v>
      </c>
      <c r="H77" s="526" t="s">
        <v>1917</v>
      </c>
      <c r="I77" s="510"/>
      <c r="J77" s="510"/>
      <c r="K77" s="529">
        <v>42969</v>
      </c>
      <c r="L77" s="530" t="s">
        <v>241</v>
      </c>
      <c r="M77" s="208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  <c r="CX77" s="209"/>
      <c r="CY77" s="209"/>
      <c r="CZ77" s="209"/>
      <c r="DA77" s="209"/>
      <c r="DB77" s="209"/>
      <c r="DC77" s="209"/>
      <c r="DD77" s="209"/>
      <c r="DE77" s="209"/>
      <c r="DF77" s="209"/>
      <c r="DG77" s="209"/>
      <c r="DH77" s="209"/>
      <c r="DI77" s="209"/>
      <c r="DJ77" s="209"/>
      <c r="DK77" s="209"/>
    </row>
    <row r="78" spans="1:115" s="210" customFormat="1" ht="38.25">
      <c r="A78" s="18"/>
      <c r="B78" s="18">
        <v>9</v>
      </c>
      <c r="C78" s="528" t="s">
        <v>154</v>
      </c>
      <c r="D78" s="526" t="s">
        <v>245</v>
      </c>
      <c r="E78" s="527" t="s">
        <v>243</v>
      </c>
      <c r="F78" s="527" t="s">
        <v>244</v>
      </c>
      <c r="G78" s="531" t="s">
        <v>246</v>
      </c>
      <c r="H78" s="526" t="s">
        <v>1917</v>
      </c>
      <c r="I78" s="510"/>
      <c r="J78" s="510"/>
      <c r="K78" s="529">
        <v>42969</v>
      </c>
      <c r="L78" s="530" t="s">
        <v>247</v>
      </c>
      <c r="M78" s="208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  <c r="CX78" s="209"/>
      <c r="CY78" s="209"/>
      <c r="CZ78" s="209"/>
      <c r="DA78" s="209"/>
      <c r="DB78" s="209"/>
      <c r="DC78" s="209"/>
      <c r="DD78" s="209"/>
      <c r="DE78" s="209"/>
      <c r="DF78" s="209"/>
      <c r="DG78" s="209"/>
      <c r="DH78" s="209"/>
      <c r="DI78" s="209"/>
      <c r="DJ78" s="209"/>
      <c r="DK78" s="209"/>
    </row>
    <row r="79" spans="1:115" s="210" customFormat="1" ht="76.5">
      <c r="A79" s="18"/>
      <c r="B79" s="18">
        <v>10</v>
      </c>
      <c r="C79" s="528" t="s">
        <v>2930</v>
      </c>
      <c r="D79" s="526" t="s">
        <v>245</v>
      </c>
      <c r="E79" s="527" t="s">
        <v>2951</v>
      </c>
      <c r="F79" s="527" t="s">
        <v>2952</v>
      </c>
      <c r="G79" s="526" t="s">
        <v>2953</v>
      </c>
      <c r="H79" s="526" t="s">
        <v>1917</v>
      </c>
      <c r="I79" s="510"/>
      <c r="J79" s="510"/>
      <c r="K79" s="529">
        <v>43297</v>
      </c>
      <c r="L79" s="527" t="s">
        <v>2954</v>
      </c>
      <c r="M79" s="211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  <c r="CX79" s="209"/>
      <c r="CY79" s="209"/>
      <c r="CZ79" s="209"/>
      <c r="DA79" s="209"/>
      <c r="DB79" s="209"/>
      <c r="DC79" s="209"/>
      <c r="DD79" s="209"/>
      <c r="DE79" s="209"/>
      <c r="DF79" s="209"/>
      <c r="DG79" s="209"/>
      <c r="DH79" s="209"/>
      <c r="DI79" s="209"/>
      <c r="DJ79" s="209"/>
      <c r="DK79" s="209"/>
    </row>
    <row r="80" spans="1:115" s="210" customFormat="1" ht="38.25">
      <c r="A80" s="18"/>
      <c r="B80" s="18">
        <v>11</v>
      </c>
      <c r="C80" s="528" t="s">
        <v>5741</v>
      </c>
      <c r="D80" s="526" t="s">
        <v>5742</v>
      </c>
      <c r="E80" s="527" t="s">
        <v>5743</v>
      </c>
      <c r="F80" s="527" t="s">
        <v>5744</v>
      </c>
      <c r="G80" s="526" t="s">
        <v>5745</v>
      </c>
      <c r="H80" s="526" t="s">
        <v>1917</v>
      </c>
      <c r="I80" s="510"/>
      <c r="J80" s="510"/>
      <c r="K80" s="529">
        <v>43501</v>
      </c>
      <c r="L80" s="530" t="s">
        <v>5746</v>
      </c>
      <c r="M80" s="211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  <c r="AT80" s="209"/>
      <c r="AU80" s="209"/>
      <c r="AV80" s="209"/>
      <c r="AW80" s="209"/>
      <c r="AX80" s="209"/>
      <c r="AY80" s="209"/>
      <c r="AZ80" s="209"/>
      <c r="BA80" s="209"/>
      <c r="BB80" s="209"/>
      <c r="BC80" s="209"/>
      <c r="BD80" s="209"/>
      <c r="BE80" s="209"/>
      <c r="BF80" s="209"/>
      <c r="BG80" s="209"/>
      <c r="BH80" s="209"/>
      <c r="BI80" s="209"/>
      <c r="BJ80" s="209"/>
      <c r="BK80" s="209"/>
      <c r="BL80" s="209"/>
      <c r="BM80" s="209"/>
      <c r="BN80" s="209"/>
      <c r="BO80" s="209"/>
      <c r="BP80" s="209"/>
      <c r="BQ80" s="209"/>
      <c r="BR80" s="209"/>
      <c r="BS80" s="209"/>
      <c r="BT80" s="209"/>
      <c r="BU80" s="209"/>
      <c r="BV80" s="209"/>
      <c r="BW80" s="209"/>
      <c r="BX80" s="209"/>
      <c r="BY80" s="209"/>
      <c r="BZ80" s="209"/>
      <c r="CA80" s="209"/>
      <c r="CB80" s="209"/>
      <c r="CC80" s="209"/>
      <c r="CD80" s="209"/>
      <c r="CE80" s="209"/>
      <c r="CF80" s="209"/>
      <c r="CG80" s="209"/>
      <c r="CH80" s="209"/>
      <c r="CI80" s="209"/>
      <c r="CJ80" s="209"/>
      <c r="CK80" s="209"/>
      <c r="CL80" s="209"/>
      <c r="CM80" s="209"/>
      <c r="CN80" s="209"/>
      <c r="CO80" s="209"/>
      <c r="CP80" s="209"/>
      <c r="CQ80" s="209"/>
      <c r="CR80" s="209"/>
      <c r="CS80" s="209"/>
      <c r="CT80" s="209"/>
      <c r="CU80" s="209"/>
      <c r="CV80" s="209"/>
      <c r="CW80" s="209"/>
      <c r="CX80" s="209"/>
      <c r="CY80" s="209"/>
      <c r="CZ80" s="209"/>
      <c r="DA80" s="209"/>
      <c r="DB80" s="209"/>
      <c r="DC80" s="209"/>
      <c r="DD80" s="209"/>
      <c r="DE80" s="209"/>
      <c r="DF80" s="209"/>
      <c r="DG80" s="209"/>
      <c r="DH80" s="209"/>
      <c r="DI80" s="209"/>
      <c r="DJ80" s="209"/>
      <c r="DK80" s="209"/>
    </row>
    <row r="81" spans="1:115" s="210" customFormat="1" ht="51">
      <c r="A81" s="18"/>
      <c r="B81" s="18">
        <v>12</v>
      </c>
      <c r="C81" s="525" t="s">
        <v>158</v>
      </c>
      <c r="D81" s="526" t="s">
        <v>261</v>
      </c>
      <c r="E81" s="527" t="s">
        <v>262</v>
      </c>
      <c r="F81" s="527" t="s">
        <v>263</v>
      </c>
      <c r="G81" s="526" t="s">
        <v>264</v>
      </c>
      <c r="H81" s="526" t="s">
        <v>1917</v>
      </c>
      <c r="I81" s="510"/>
      <c r="J81" s="510"/>
      <c r="K81" s="529">
        <v>42970</v>
      </c>
      <c r="L81" s="530" t="s">
        <v>265</v>
      </c>
      <c r="M81" s="211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  <c r="AT81" s="209"/>
      <c r="AU81" s="209"/>
      <c r="AV81" s="209"/>
      <c r="AW81" s="209"/>
      <c r="AX81" s="209"/>
      <c r="AY81" s="209"/>
      <c r="AZ81" s="209"/>
      <c r="BA81" s="209"/>
      <c r="BB81" s="209"/>
      <c r="BC81" s="209"/>
      <c r="BD81" s="209"/>
      <c r="BE81" s="209"/>
      <c r="BF81" s="209"/>
      <c r="BG81" s="209"/>
      <c r="BH81" s="209"/>
      <c r="BI81" s="209"/>
      <c r="BJ81" s="209"/>
      <c r="BK81" s="209"/>
      <c r="BL81" s="209"/>
      <c r="BM81" s="209"/>
      <c r="BN81" s="209"/>
      <c r="BO81" s="209"/>
      <c r="BP81" s="209"/>
      <c r="BQ81" s="209"/>
      <c r="BR81" s="209"/>
      <c r="BS81" s="209"/>
      <c r="BT81" s="209"/>
      <c r="BU81" s="209"/>
      <c r="BV81" s="209"/>
      <c r="BW81" s="209"/>
      <c r="BX81" s="209"/>
      <c r="BY81" s="209"/>
      <c r="BZ81" s="209"/>
      <c r="CA81" s="209"/>
      <c r="CB81" s="209"/>
      <c r="CC81" s="209"/>
      <c r="CD81" s="209"/>
      <c r="CE81" s="209"/>
      <c r="CF81" s="209"/>
      <c r="CG81" s="209"/>
      <c r="CH81" s="209"/>
      <c r="CI81" s="209"/>
      <c r="CJ81" s="209"/>
      <c r="CK81" s="209"/>
      <c r="CL81" s="209"/>
      <c r="CM81" s="209"/>
      <c r="CN81" s="209"/>
      <c r="CO81" s="209"/>
      <c r="CP81" s="209"/>
      <c r="CQ81" s="209"/>
      <c r="CR81" s="209"/>
      <c r="CS81" s="209"/>
      <c r="CT81" s="209"/>
      <c r="CU81" s="209"/>
      <c r="CV81" s="209"/>
      <c r="CW81" s="209"/>
      <c r="CX81" s="209"/>
      <c r="CY81" s="209"/>
      <c r="CZ81" s="209"/>
      <c r="DA81" s="209"/>
      <c r="DB81" s="209"/>
      <c r="DC81" s="209"/>
      <c r="DD81" s="209"/>
      <c r="DE81" s="209"/>
      <c r="DF81" s="209"/>
      <c r="DG81" s="209"/>
      <c r="DH81" s="209"/>
      <c r="DI81" s="209"/>
      <c r="DJ81" s="209"/>
      <c r="DK81" s="209"/>
    </row>
    <row r="82" spans="1:115" s="210" customFormat="1" ht="38.25">
      <c r="A82" s="18"/>
      <c r="B82" s="18">
        <v>13</v>
      </c>
      <c r="C82" s="525" t="s">
        <v>7430</v>
      </c>
      <c r="D82" s="532" t="s">
        <v>242</v>
      </c>
      <c r="E82" s="527" t="s">
        <v>7431</v>
      </c>
      <c r="F82" s="527" t="s">
        <v>7432</v>
      </c>
      <c r="G82" s="526" t="s">
        <v>184</v>
      </c>
      <c r="H82" s="526" t="s">
        <v>1917</v>
      </c>
      <c r="I82" s="510"/>
      <c r="J82" s="510"/>
      <c r="K82" s="529" t="s">
        <v>9351</v>
      </c>
      <c r="L82" s="530" t="s">
        <v>8419</v>
      </c>
      <c r="M82" s="182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209"/>
      <c r="BD82" s="209"/>
      <c r="BE82" s="209"/>
      <c r="BF82" s="209"/>
      <c r="BG82" s="209"/>
      <c r="BH82" s="209"/>
      <c r="BI82" s="209"/>
      <c r="BJ82" s="209"/>
      <c r="BK82" s="209"/>
      <c r="BL82" s="209"/>
      <c r="BM82" s="209"/>
      <c r="BN82" s="209"/>
      <c r="BO82" s="209"/>
      <c r="BP82" s="209"/>
      <c r="BQ82" s="209"/>
      <c r="BR82" s="209"/>
      <c r="BS82" s="209"/>
      <c r="BT82" s="209"/>
      <c r="BU82" s="209"/>
      <c r="BV82" s="209"/>
      <c r="BW82" s="209"/>
      <c r="BX82" s="209"/>
      <c r="BY82" s="209"/>
      <c r="BZ82" s="209"/>
      <c r="CA82" s="209"/>
      <c r="CB82" s="209"/>
      <c r="CC82" s="209"/>
      <c r="CD82" s="209"/>
      <c r="CE82" s="209"/>
      <c r="CF82" s="209"/>
      <c r="CG82" s="209"/>
      <c r="CH82" s="209"/>
      <c r="CI82" s="209"/>
      <c r="CJ82" s="209"/>
      <c r="CK82" s="209"/>
      <c r="CL82" s="209"/>
      <c r="CM82" s="209"/>
      <c r="CN82" s="209"/>
      <c r="CO82" s="209"/>
      <c r="CP82" s="209"/>
      <c r="CQ82" s="209"/>
      <c r="CR82" s="209"/>
      <c r="CS82" s="209"/>
      <c r="CT82" s="209"/>
      <c r="CU82" s="209"/>
      <c r="CV82" s="209"/>
      <c r="CW82" s="209"/>
      <c r="CX82" s="209"/>
      <c r="CY82" s="209"/>
      <c r="CZ82" s="209"/>
      <c r="DA82" s="209"/>
      <c r="DB82" s="209"/>
      <c r="DC82" s="209"/>
      <c r="DD82" s="209"/>
      <c r="DE82" s="209"/>
      <c r="DF82" s="209"/>
      <c r="DG82" s="209"/>
      <c r="DH82" s="209"/>
      <c r="DI82" s="209"/>
      <c r="DJ82" s="209"/>
      <c r="DK82" s="209"/>
    </row>
    <row r="83" spans="1:115" s="210" customFormat="1" ht="63.75">
      <c r="A83" s="18"/>
      <c r="B83" s="18">
        <v>14</v>
      </c>
      <c r="C83" s="522" t="s">
        <v>4121</v>
      </c>
      <c r="D83" s="532" t="s">
        <v>4122</v>
      </c>
      <c r="E83" s="527" t="s">
        <v>4123</v>
      </c>
      <c r="F83" s="527" t="s">
        <v>4124</v>
      </c>
      <c r="G83" s="526" t="s">
        <v>4125</v>
      </c>
      <c r="H83" s="526" t="s">
        <v>1917</v>
      </c>
      <c r="I83" s="533"/>
      <c r="J83" s="533"/>
      <c r="K83" s="527">
        <v>43063</v>
      </c>
      <c r="L83" s="530" t="s">
        <v>4126</v>
      </c>
      <c r="M83" s="182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209"/>
      <c r="BE83" s="209"/>
      <c r="BF83" s="209"/>
      <c r="BG83" s="209"/>
      <c r="BH83" s="209"/>
      <c r="BI83" s="209"/>
      <c r="BJ83" s="209"/>
      <c r="BK83" s="209"/>
      <c r="BL83" s="209"/>
      <c r="BM83" s="209"/>
      <c r="BN83" s="209"/>
      <c r="BO83" s="209"/>
      <c r="BP83" s="209"/>
      <c r="BQ83" s="209"/>
      <c r="BR83" s="209"/>
      <c r="BS83" s="209"/>
      <c r="BT83" s="209"/>
      <c r="BU83" s="209"/>
      <c r="BV83" s="209"/>
      <c r="BW83" s="209"/>
      <c r="BX83" s="209"/>
      <c r="BY83" s="209"/>
      <c r="BZ83" s="209"/>
      <c r="CA83" s="209"/>
      <c r="CB83" s="209"/>
      <c r="CC83" s="209"/>
      <c r="CD83" s="209"/>
      <c r="CE83" s="209"/>
      <c r="CF83" s="209"/>
      <c r="CG83" s="209"/>
      <c r="CH83" s="209"/>
      <c r="CI83" s="209"/>
      <c r="CJ83" s="209"/>
      <c r="CK83" s="209"/>
      <c r="CL83" s="209"/>
      <c r="CM83" s="209"/>
      <c r="CN83" s="209"/>
      <c r="CO83" s="209"/>
      <c r="CP83" s="209"/>
      <c r="CQ83" s="209"/>
      <c r="CR83" s="209"/>
      <c r="CS83" s="209"/>
      <c r="CT83" s="209"/>
      <c r="CU83" s="209"/>
      <c r="CV83" s="209"/>
      <c r="CW83" s="209"/>
      <c r="CX83" s="209"/>
      <c r="CY83" s="209"/>
      <c r="CZ83" s="209"/>
      <c r="DA83" s="209"/>
      <c r="DB83" s="209"/>
      <c r="DC83" s="209"/>
      <c r="DD83" s="209"/>
      <c r="DE83" s="209"/>
      <c r="DF83" s="209"/>
      <c r="DG83" s="209"/>
      <c r="DH83" s="209"/>
      <c r="DI83" s="209"/>
      <c r="DJ83" s="209"/>
      <c r="DK83" s="209"/>
    </row>
    <row r="84" spans="1:115" s="210" customFormat="1" ht="63.75">
      <c r="A84" s="18"/>
      <c r="B84" s="18">
        <v>15</v>
      </c>
      <c r="C84" s="516" t="s">
        <v>136</v>
      </c>
      <c r="D84" s="509" t="s">
        <v>171</v>
      </c>
      <c r="E84" s="517" t="s">
        <v>172</v>
      </c>
      <c r="F84" s="517" t="s">
        <v>173</v>
      </c>
      <c r="G84" s="509" t="s">
        <v>174</v>
      </c>
      <c r="H84" s="509" t="s">
        <v>1917</v>
      </c>
      <c r="I84" s="508"/>
      <c r="J84" s="509"/>
      <c r="K84" s="518">
        <v>43160</v>
      </c>
      <c r="L84" s="517" t="s">
        <v>175</v>
      </c>
      <c r="M84" s="182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09"/>
      <c r="AW84" s="209"/>
      <c r="AX84" s="209"/>
      <c r="AY84" s="209"/>
      <c r="AZ84" s="209"/>
      <c r="BA84" s="209"/>
      <c r="BB84" s="209"/>
      <c r="BC84" s="209"/>
      <c r="BD84" s="209"/>
      <c r="BE84" s="209"/>
      <c r="BF84" s="209"/>
      <c r="BG84" s="209"/>
      <c r="BH84" s="209"/>
      <c r="BI84" s="209"/>
      <c r="BJ84" s="209"/>
      <c r="BK84" s="209"/>
      <c r="BL84" s="209"/>
      <c r="BM84" s="209"/>
      <c r="BN84" s="209"/>
      <c r="BO84" s="209"/>
      <c r="BP84" s="209"/>
      <c r="BQ84" s="209"/>
      <c r="BR84" s="209"/>
      <c r="BS84" s="209"/>
      <c r="BT84" s="209"/>
      <c r="BU84" s="209"/>
      <c r="BV84" s="209"/>
      <c r="BW84" s="209"/>
      <c r="BX84" s="209"/>
      <c r="BY84" s="209"/>
      <c r="BZ84" s="209"/>
      <c r="CA84" s="209"/>
      <c r="CB84" s="209"/>
      <c r="CC84" s="209"/>
      <c r="CD84" s="209"/>
      <c r="CE84" s="209"/>
      <c r="CF84" s="209"/>
      <c r="CG84" s="209"/>
      <c r="CH84" s="209"/>
      <c r="CI84" s="209"/>
      <c r="CJ84" s="209"/>
      <c r="CK84" s="209"/>
      <c r="CL84" s="209"/>
      <c r="CM84" s="209"/>
      <c r="CN84" s="209"/>
      <c r="CO84" s="209"/>
      <c r="CP84" s="209"/>
      <c r="CQ84" s="209"/>
      <c r="CR84" s="209"/>
      <c r="CS84" s="209"/>
      <c r="CT84" s="209"/>
      <c r="CU84" s="209"/>
      <c r="CV84" s="209"/>
      <c r="CW84" s="209"/>
      <c r="CX84" s="209"/>
      <c r="CY84" s="209"/>
      <c r="CZ84" s="209"/>
      <c r="DA84" s="209"/>
      <c r="DB84" s="209"/>
      <c r="DC84" s="209"/>
      <c r="DD84" s="209"/>
      <c r="DE84" s="209"/>
      <c r="DF84" s="209"/>
      <c r="DG84" s="209"/>
      <c r="DH84" s="209"/>
      <c r="DI84" s="209"/>
      <c r="DJ84" s="209"/>
      <c r="DK84" s="209"/>
    </row>
    <row r="85" spans="1:115" s="210" customFormat="1" ht="38.25">
      <c r="A85" s="18"/>
      <c r="B85" s="18">
        <v>16</v>
      </c>
      <c r="C85" s="516" t="s">
        <v>137</v>
      </c>
      <c r="D85" s="509" t="s">
        <v>176</v>
      </c>
      <c r="E85" s="517" t="s">
        <v>177</v>
      </c>
      <c r="F85" s="517" t="s">
        <v>178</v>
      </c>
      <c r="G85" s="534" t="s">
        <v>179</v>
      </c>
      <c r="H85" s="509" t="s">
        <v>1917</v>
      </c>
      <c r="I85" s="508"/>
      <c r="J85" s="509"/>
      <c r="K85" s="518">
        <v>43161</v>
      </c>
      <c r="L85" s="517" t="s">
        <v>180</v>
      </c>
      <c r="M85" s="182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09"/>
      <c r="AW85" s="209"/>
      <c r="AX85" s="209"/>
      <c r="AY85" s="209"/>
      <c r="AZ85" s="209"/>
      <c r="BA85" s="209"/>
      <c r="BB85" s="209"/>
      <c r="BC85" s="209"/>
      <c r="BD85" s="209"/>
      <c r="BE85" s="209"/>
      <c r="BF85" s="209"/>
      <c r="BG85" s="209"/>
      <c r="BH85" s="209"/>
      <c r="BI85" s="209"/>
      <c r="BJ85" s="209"/>
      <c r="BK85" s="209"/>
      <c r="BL85" s="209"/>
      <c r="BM85" s="209"/>
      <c r="BN85" s="209"/>
      <c r="BO85" s="209"/>
      <c r="BP85" s="209"/>
      <c r="BQ85" s="209"/>
      <c r="BR85" s="209"/>
      <c r="BS85" s="209"/>
      <c r="BT85" s="209"/>
      <c r="BU85" s="209"/>
      <c r="BV85" s="209"/>
      <c r="BW85" s="209"/>
      <c r="BX85" s="209"/>
      <c r="BY85" s="209"/>
      <c r="BZ85" s="209"/>
      <c r="CA85" s="209"/>
      <c r="CB85" s="209"/>
      <c r="CC85" s="209"/>
      <c r="CD85" s="209"/>
      <c r="CE85" s="209"/>
      <c r="CF85" s="209"/>
      <c r="CG85" s="209"/>
      <c r="CH85" s="209"/>
      <c r="CI85" s="209"/>
      <c r="CJ85" s="209"/>
      <c r="CK85" s="209"/>
      <c r="CL85" s="209"/>
      <c r="CM85" s="209"/>
      <c r="CN85" s="209"/>
      <c r="CO85" s="209"/>
      <c r="CP85" s="209"/>
      <c r="CQ85" s="209"/>
      <c r="CR85" s="209"/>
      <c r="CS85" s="209"/>
      <c r="CT85" s="209"/>
      <c r="CU85" s="209"/>
      <c r="CV85" s="209"/>
      <c r="CW85" s="209"/>
      <c r="CX85" s="209"/>
      <c r="CY85" s="209"/>
      <c r="CZ85" s="209"/>
      <c r="DA85" s="209"/>
      <c r="DB85" s="209"/>
      <c r="DC85" s="209"/>
      <c r="DD85" s="209"/>
      <c r="DE85" s="209"/>
      <c r="DF85" s="209"/>
      <c r="DG85" s="209"/>
      <c r="DH85" s="209"/>
      <c r="DI85" s="209"/>
      <c r="DJ85" s="209"/>
      <c r="DK85" s="209"/>
    </row>
    <row r="86" spans="1:115" s="210" customFormat="1" ht="38.25">
      <c r="A86" s="18"/>
      <c r="B86" s="18">
        <v>17</v>
      </c>
      <c r="C86" s="522" t="s">
        <v>159</v>
      </c>
      <c r="D86" s="509" t="s">
        <v>269</v>
      </c>
      <c r="E86" s="517" t="s">
        <v>270</v>
      </c>
      <c r="F86" s="517" t="s">
        <v>271</v>
      </c>
      <c r="G86" s="509" t="s">
        <v>272</v>
      </c>
      <c r="H86" s="509" t="s">
        <v>1917</v>
      </c>
      <c r="I86" s="507"/>
      <c r="J86" s="507"/>
      <c r="K86" s="518">
        <v>42942</v>
      </c>
      <c r="L86" s="517" t="s">
        <v>273</v>
      </c>
      <c r="M86" s="182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09"/>
      <c r="AT86" s="209"/>
      <c r="AU86" s="209"/>
      <c r="AV86" s="209"/>
      <c r="AW86" s="209"/>
      <c r="AX86" s="209"/>
      <c r="AY86" s="209"/>
      <c r="AZ86" s="209"/>
      <c r="BA86" s="209"/>
      <c r="BB86" s="209"/>
      <c r="BC86" s="209"/>
      <c r="BD86" s="209"/>
      <c r="BE86" s="209"/>
      <c r="BF86" s="209"/>
      <c r="BG86" s="209"/>
      <c r="BH86" s="209"/>
      <c r="BI86" s="209"/>
      <c r="BJ86" s="209"/>
      <c r="BK86" s="209"/>
      <c r="BL86" s="209"/>
      <c r="BM86" s="209"/>
      <c r="BN86" s="209"/>
      <c r="BO86" s="209"/>
      <c r="BP86" s="209"/>
      <c r="BQ86" s="209"/>
      <c r="BR86" s="209"/>
      <c r="BS86" s="209"/>
      <c r="BT86" s="209"/>
      <c r="BU86" s="209"/>
      <c r="BV86" s="209"/>
      <c r="BW86" s="209"/>
      <c r="BX86" s="209"/>
      <c r="BY86" s="209"/>
      <c r="BZ86" s="209"/>
      <c r="CA86" s="209"/>
      <c r="CB86" s="209"/>
      <c r="CC86" s="209"/>
      <c r="CD86" s="209"/>
      <c r="CE86" s="209"/>
      <c r="CF86" s="209"/>
      <c r="CG86" s="209"/>
      <c r="CH86" s="209"/>
      <c r="CI86" s="209"/>
      <c r="CJ86" s="209"/>
      <c r="CK86" s="209"/>
      <c r="CL86" s="209"/>
      <c r="CM86" s="209"/>
      <c r="CN86" s="209"/>
      <c r="CO86" s="209"/>
      <c r="CP86" s="209"/>
      <c r="CQ86" s="209"/>
      <c r="CR86" s="209"/>
      <c r="CS86" s="209"/>
      <c r="CT86" s="209"/>
      <c r="CU86" s="209"/>
      <c r="CV86" s="209"/>
      <c r="CW86" s="209"/>
      <c r="CX86" s="209"/>
      <c r="CY86" s="209"/>
      <c r="CZ86" s="209"/>
      <c r="DA86" s="209"/>
      <c r="DB86" s="209"/>
      <c r="DC86" s="209"/>
      <c r="DD86" s="209"/>
      <c r="DE86" s="209"/>
      <c r="DF86" s="209"/>
      <c r="DG86" s="209"/>
      <c r="DH86" s="209"/>
      <c r="DI86" s="209"/>
      <c r="DJ86" s="209"/>
      <c r="DK86" s="209"/>
    </row>
    <row r="87" spans="1:115" s="210" customFormat="1" ht="76.5">
      <c r="A87" s="18"/>
      <c r="B87" s="18">
        <v>18</v>
      </c>
      <c r="C87" s="535" t="s">
        <v>163</v>
      </c>
      <c r="D87" s="509" t="s">
        <v>284</v>
      </c>
      <c r="E87" s="517" t="s">
        <v>285</v>
      </c>
      <c r="F87" s="517" t="s">
        <v>286</v>
      </c>
      <c r="G87" s="509" t="s">
        <v>287</v>
      </c>
      <c r="H87" s="509" t="s">
        <v>1917</v>
      </c>
      <c r="I87" s="507"/>
      <c r="J87" s="507"/>
      <c r="K87" s="518">
        <v>43130</v>
      </c>
      <c r="L87" s="517" t="s">
        <v>288</v>
      </c>
      <c r="M87" s="182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09"/>
      <c r="BC87" s="209"/>
      <c r="BD87" s="209"/>
      <c r="BE87" s="209"/>
      <c r="BF87" s="209"/>
      <c r="BG87" s="209"/>
      <c r="BH87" s="209"/>
      <c r="BI87" s="209"/>
      <c r="BJ87" s="209"/>
      <c r="BK87" s="209"/>
      <c r="BL87" s="209"/>
      <c r="BM87" s="209"/>
      <c r="BN87" s="209"/>
      <c r="BO87" s="209"/>
      <c r="BP87" s="209"/>
      <c r="BQ87" s="209"/>
      <c r="BR87" s="209"/>
      <c r="BS87" s="209"/>
      <c r="BT87" s="209"/>
      <c r="BU87" s="209"/>
      <c r="BV87" s="209"/>
      <c r="BW87" s="209"/>
      <c r="BX87" s="209"/>
      <c r="BY87" s="209"/>
      <c r="BZ87" s="209"/>
      <c r="CA87" s="209"/>
      <c r="CB87" s="209"/>
      <c r="CC87" s="209"/>
      <c r="CD87" s="209"/>
      <c r="CE87" s="209"/>
      <c r="CF87" s="209"/>
      <c r="CG87" s="209"/>
      <c r="CH87" s="209"/>
      <c r="CI87" s="209"/>
      <c r="CJ87" s="209"/>
      <c r="CK87" s="209"/>
      <c r="CL87" s="209"/>
      <c r="CM87" s="209"/>
      <c r="CN87" s="209"/>
      <c r="CO87" s="209"/>
      <c r="CP87" s="209"/>
      <c r="CQ87" s="209"/>
      <c r="CR87" s="209"/>
      <c r="CS87" s="209"/>
      <c r="CT87" s="209"/>
      <c r="CU87" s="209"/>
      <c r="CV87" s="209"/>
      <c r="CW87" s="209"/>
      <c r="CX87" s="209"/>
      <c r="CY87" s="209"/>
      <c r="CZ87" s="209"/>
      <c r="DA87" s="209"/>
      <c r="DB87" s="209"/>
      <c r="DC87" s="209"/>
      <c r="DD87" s="209"/>
      <c r="DE87" s="209"/>
      <c r="DF87" s="209"/>
      <c r="DG87" s="209"/>
      <c r="DH87" s="209"/>
      <c r="DI87" s="209"/>
      <c r="DJ87" s="209"/>
      <c r="DK87" s="209"/>
    </row>
    <row r="88" spans="1:115" s="210" customFormat="1" ht="76.5">
      <c r="A88" s="18"/>
      <c r="B88" s="18">
        <v>19</v>
      </c>
      <c r="C88" s="516" t="s">
        <v>169</v>
      </c>
      <c r="D88" s="509" t="s">
        <v>295</v>
      </c>
      <c r="E88" s="517" t="s">
        <v>296</v>
      </c>
      <c r="F88" s="517" t="s">
        <v>297</v>
      </c>
      <c r="G88" s="509" t="s">
        <v>298</v>
      </c>
      <c r="H88" s="509" t="s">
        <v>1917</v>
      </c>
      <c r="I88" s="507"/>
      <c r="J88" s="507"/>
      <c r="K88" s="518">
        <v>43167</v>
      </c>
      <c r="L88" s="517" t="s">
        <v>299</v>
      </c>
      <c r="M88" s="182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9"/>
      <c r="AH88" s="209"/>
      <c r="AI88" s="209"/>
      <c r="AJ88" s="209"/>
      <c r="AK88" s="209"/>
      <c r="AL88" s="209"/>
      <c r="AM88" s="209"/>
      <c r="AN88" s="209"/>
      <c r="AO88" s="209"/>
      <c r="AP88" s="209"/>
      <c r="AQ88" s="209"/>
      <c r="AR88" s="209"/>
      <c r="AS88" s="209"/>
      <c r="AT88" s="209"/>
      <c r="AU88" s="209"/>
      <c r="AV88" s="209"/>
      <c r="AW88" s="209"/>
      <c r="AX88" s="209"/>
      <c r="AY88" s="209"/>
      <c r="AZ88" s="209"/>
      <c r="BA88" s="209"/>
      <c r="BB88" s="209"/>
      <c r="BC88" s="209"/>
      <c r="BD88" s="209"/>
      <c r="BE88" s="209"/>
      <c r="BF88" s="209"/>
      <c r="BG88" s="209"/>
      <c r="BH88" s="209"/>
      <c r="BI88" s="209"/>
      <c r="BJ88" s="209"/>
      <c r="BK88" s="209"/>
      <c r="BL88" s="209"/>
      <c r="BM88" s="209"/>
      <c r="BN88" s="209"/>
      <c r="BO88" s="209"/>
      <c r="BP88" s="209"/>
      <c r="BQ88" s="209"/>
      <c r="BR88" s="209"/>
      <c r="BS88" s="209"/>
      <c r="BT88" s="209"/>
      <c r="BU88" s="209"/>
      <c r="BV88" s="209"/>
      <c r="BW88" s="209"/>
      <c r="BX88" s="209"/>
      <c r="BY88" s="209"/>
      <c r="BZ88" s="209"/>
      <c r="CA88" s="209"/>
      <c r="CB88" s="209"/>
      <c r="CC88" s="209"/>
      <c r="CD88" s="209"/>
      <c r="CE88" s="209"/>
      <c r="CF88" s="209"/>
      <c r="CG88" s="209"/>
      <c r="CH88" s="209"/>
      <c r="CI88" s="209"/>
      <c r="CJ88" s="209"/>
      <c r="CK88" s="209"/>
      <c r="CL88" s="209"/>
      <c r="CM88" s="209"/>
      <c r="CN88" s="209"/>
      <c r="CO88" s="209"/>
      <c r="CP88" s="209"/>
      <c r="CQ88" s="209"/>
      <c r="CR88" s="209"/>
      <c r="CS88" s="209"/>
      <c r="CT88" s="209"/>
      <c r="CU88" s="209"/>
      <c r="CV88" s="209"/>
      <c r="CW88" s="209"/>
      <c r="CX88" s="209"/>
      <c r="CY88" s="209"/>
      <c r="CZ88" s="209"/>
      <c r="DA88" s="209"/>
      <c r="DB88" s="209"/>
      <c r="DC88" s="209"/>
      <c r="DD88" s="209"/>
      <c r="DE88" s="209"/>
      <c r="DF88" s="209"/>
      <c r="DG88" s="209"/>
      <c r="DH88" s="209"/>
      <c r="DI88" s="209"/>
      <c r="DJ88" s="209"/>
      <c r="DK88" s="209"/>
    </row>
    <row r="89" spans="1:115" s="210" customFormat="1" ht="76.5">
      <c r="A89" s="18"/>
      <c r="B89" s="18">
        <v>20</v>
      </c>
      <c r="C89" s="522" t="s">
        <v>148</v>
      </c>
      <c r="D89" s="509" t="s">
        <v>219</v>
      </c>
      <c r="E89" s="517" t="s">
        <v>220</v>
      </c>
      <c r="F89" s="517" t="s">
        <v>221</v>
      </c>
      <c r="G89" s="509" t="s">
        <v>222</v>
      </c>
      <c r="H89" s="509" t="s">
        <v>1917</v>
      </c>
      <c r="I89" s="507"/>
      <c r="J89" s="507"/>
      <c r="K89" s="518">
        <v>43161</v>
      </c>
      <c r="L89" s="523" t="s">
        <v>223</v>
      </c>
      <c r="M89" s="208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209"/>
      <c r="AJ89" s="209"/>
      <c r="AK89" s="209"/>
      <c r="AL89" s="209"/>
      <c r="AM89" s="209"/>
      <c r="AN89" s="209"/>
      <c r="AO89" s="209"/>
      <c r="AP89" s="209"/>
      <c r="AQ89" s="209"/>
      <c r="AR89" s="209"/>
      <c r="AS89" s="209"/>
      <c r="AT89" s="209"/>
      <c r="AU89" s="209"/>
      <c r="AV89" s="209"/>
      <c r="AW89" s="209"/>
      <c r="AX89" s="209"/>
      <c r="AY89" s="209"/>
      <c r="AZ89" s="209"/>
      <c r="BA89" s="209"/>
      <c r="BB89" s="209"/>
      <c r="BC89" s="209"/>
      <c r="BD89" s="209"/>
      <c r="BE89" s="209"/>
      <c r="BF89" s="209"/>
      <c r="BG89" s="209"/>
      <c r="BH89" s="209"/>
      <c r="BI89" s="209"/>
      <c r="BJ89" s="209"/>
      <c r="BK89" s="209"/>
      <c r="BL89" s="209"/>
      <c r="BM89" s="209"/>
      <c r="BN89" s="209"/>
      <c r="BO89" s="209"/>
      <c r="BP89" s="209"/>
      <c r="BQ89" s="209"/>
      <c r="BR89" s="209"/>
      <c r="BS89" s="209"/>
      <c r="BT89" s="209"/>
      <c r="BU89" s="209"/>
      <c r="BV89" s="209"/>
      <c r="BW89" s="209"/>
      <c r="BX89" s="209"/>
      <c r="BY89" s="209"/>
      <c r="BZ89" s="209"/>
      <c r="CA89" s="209"/>
      <c r="CB89" s="209"/>
      <c r="CC89" s="209"/>
      <c r="CD89" s="209"/>
      <c r="CE89" s="209"/>
      <c r="CF89" s="209"/>
      <c r="CG89" s="209"/>
      <c r="CH89" s="209"/>
      <c r="CI89" s="209"/>
      <c r="CJ89" s="209"/>
      <c r="CK89" s="209"/>
      <c r="CL89" s="209"/>
      <c r="CM89" s="209"/>
      <c r="CN89" s="209"/>
      <c r="CO89" s="209"/>
      <c r="CP89" s="209"/>
      <c r="CQ89" s="209"/>
      <c r="CR89" s="209"/>
      <c r="CS89" s="209"/>
      <c r="CT89" s="209"/>
      <c r="CU89" s="209"/>
      <c r="CV89" s="209"/>
      <c r="CW89" s="209"/>
      <c r="CX89" s="209"/>
      <c r="CY89" s="209"/>
      <c r="CZ89" s="209"/>
      <c r="DA89" s="209"/>
      <c r="DB89" s="209"/>
      <c r="DC89" s="209"/>
      <c r="DD89" s="209"/>
      <c r="DE89" s="209"/>
      <c r="DF89" s="209"/>
      <c r="DG89" s="209"/>
      <c r="DH89" s="209"/>
      <c r="DI89" s="209"/>
      <c r="DJ89" s="209"/>
      <c r="DK89" s="209"/>
    </row>
    <row r="90" spans="1:115" s="210" customFormat="1" ht="38.25">
      <c r="A90" s="18"/>
      <c r="B90" s="18">
        <v>21</v>
      </c>
      <c r="C90" s="522" t="s">
        <v>1932</v>
      </c>
      <c r="D90" s="509" t="s">
        <v>284</v>
      </c>
      <c r="E90" s="517" t="s">
        <v>1920</v>
      </c>
      <c r="F90" s="517" t="s">
        <v>1921</v>
      </c>
      <c r="G90" s="509" t="s">
        <v>1922</v>
      </c>
      <c r="H90" s="509" t="s">
        <v>1917</v>
      </c>
      <c r="I90" s="507"/>
      <c r="J90" s="507"/>
      <c r="K90" s="518">
        <v>43006</v>
      </c>
      <c r="L90" s="519" t="s">
        <v>1923</v>
      </c>
      <c r="M90" s="182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  <c r="BC90" s="209"/>
      <c r="BD90" s="209"/>
      <c r="BE90" s="209"/>
      <c r="BF90" s="209"/>
      <c r="BG90" s="209"/>
      <c r="BH90" s="209"/>
      <c r="BI90" s="209"/>
      <c r="BJ90" s="209"/>
      <c r="BK90" s="209"/>
      <c r="BL90" s="209"/>
      <c r="BM90" s="209"/>
      <c r="BN90" s="209"/>
      <c r="BO90" s="209"/>
      <c r="BP90" s="209"/>
      <c r="BQ90" s="209"/>
      <c r="BR90" s="209"/>
      <c r="BS90" s="209"/>
      <c r="BT90" s="209"/>
      <c r="BU90" s="209"/>
      <c r="BV90" s="209"/>
      <c r="BW90" s="209"/>
      <c r="BX90" s="209"/>
      <c r="BY90" s="209"/>
      <c r="BZ90" s="209"/>
      <c r="CA90" s="209"/>
      <c r="CB90" s="209"/>
      <c r="CC90" s="209"/>
      <c r="CD90" s="209"/>
      <c r="CE90" s="209"/>
      <c r="CF90" s="209"/>
      <c r="CG90" s="209"/>
      <c r="CH90" s="209"/>
      <c r="CI90" s="209"/>
      <c r="CJ90" s="209"/>
      <c r="CK90" s="209"/>
      <c r="CL90" s="209"/>
      <c r="CM90" s="209"/>
      <c r="CN90" s="209"/>
      <c r="CO90" s="209"/>
      <c r="CP90" s="209"/>
      <c r="CQ90" s="209"/>
      <c r="CR90" s="209"/>
      <c r="CS90" s="209"/>
      <c r="CT90" s="209"/>
      <c r="CU90" s="209"/>
      <c r="CV90" s="209"/>
      <c r="CW90" s="209"/>
      <c r="CX90" s="209"/>
      <c r="CY90" s="209"/>
      <c r="CZ90" s="209"/>
      <c r="DA90" s="209"/>
      <c r="DB90" s="209"/>
      <c r="DC90" s="209"/>
      <c r="DD90" s="209"/>
      <c r="DE90" s="209"/>
      <c r="DF90" s="209"/>
      <c r="DG90" s="209"/>
      <c r="DH90" s="209"/>
      <c r="DI90" s="209"/>
      <c r="DJ90" s="209"/>
      <c r="DK90" s="209"/>
    </row>
    <row r="91" spans="1:115" s="210" customFormat="1" ht="38.25">
      <c r="A91" s="18"/>
      <c r="B91" s="18">
        <v>22</v>
      </c>
      <c r="C91" s="522" t="s">
        <v>1933</v>
      </c>
      <c r="D91" s="509" t="s">
        <v>269</v>
      </c>
      <c r="E91" s="517" t="s">
        <v>1920</v>
      </c>
      <c r="F91" s="517" t="s">
        <v>1924</v>
      </c>
      <c r="G91" s="509" t="s">
        <v>1922</v>
      </c>
      <c r="H91" s="509" t="s">
        <v>1917</v>
      </c>
      <c r="I91" s="507"/>
      <c r="J91" s="507"/>
      <c r="K91" s="518">
        <v>43007</v>
      </c>
      <c r="L91" s="519" t="s">
        <v>1925</v>
      </c>
      <c r="M91" s="208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209"/>
      <c r="BD91" s="209"/>
      <c r="BE91" s="209"/>
      <c r="BF91" s="209"/>
      <c r="BG91" s="209"/>
      <c r="BH91" s="209"/>
      <c r="BI91" s="209"/>
      <c r="BJ91" s="209"/>
      <c r="BK91" s="209"/>
      <c r="BL91" s="209"/>
      <c r="BM91" s="209"/>
      <c r="BN91" s="209"/>
      <c r="BO91" s="209"/>
      <c r="BP91" s="209"/>
      <c r="BQ91" s="209"/>
      <c r="BR91" s="209"/>
      <c r="BS91" s="209"/>
      <c r="BT91" s="209"/>
      <c r="BU91" s="209"/>
      <c r="BV91" s="209"/>
      <c r="BW91" s="209"/>
      <c r="BX91" s="209"/>
      <c r="BY91" s="209"/>
      <c r="BZ91" s="209"/>
      <c r="CA91" s="209"/>
      <c r="CB91" s="209"/>
      <c r="CC91" s="209"/>
      <c r="CD91" s="209"/>
      <c r="CE91" s="209"/>
      <c r="CF91" s="209"/>
      <c r="CG91" s="209"/>
      <c r="CH91" s="209"/>
      <c r="CI91" s="209"/>
      <c r="CJ91" s="209"/>
      <c r="CK91" s="209"/>
      <c r="CL91" s="209"/>
      <c r="CM91" s="209"/>
      <c r="CN91" s="209"/>
      <c r="CO91" s="209"/>
      <c r="CP91" s="209"/>
      <c r="CQ91" s="209"/>
      <c r="CR91" s="209"/>
      <c r="CS91" s="209"/>
      <c r="CT91" s="209"/>
      <c r="CU91" s="209"/>
      <c r="CV91" s="209"/>
      <c r="CW91" s="209"/>
      <c r="CX91" s="209"/>
      <c r="CY91" s="209"/>
      <c r="CZ91" s="209"/>
      <c r="DA91" s="209"/>
      <c r="DB91" s="209"/>
      <c r="DC91" s="209"/>
      <c r="DD91" s="209"/>
      <c r="DE91" s="209"/>
      <c r="DF91" s="209"/>
      <c r="DG91" s="209"/>
      <c r="DH91" s="209"/>
      <c r="DI91" s="209"/>
      <c r="DJ91" s="209"/>
      <c r="DK91" s="209"/>
    </row>
    <row r="92" spans="1:115" s="210" customFormat="1" ht="38.25">
      <c r="A92" s="18"/>
      <c r="B92" s="18">
        <v>23</v>
      </c>
      <c r="C92" s="516" t="s">
        <v>2586</v>
      </c>
      <c r="D92" s="509" t="s">
        <v>2576</v>
      </c>
      <c r="E92" s="517" t="s">
        <v>2577</v>
      </c>
      <c r="F92" s="517" t="s">
        <v>2578</v>
      </c>
      <c r="G92" s="509" t="s">
        <v>1922</v>
      </c>
      <c r="H92" s="509" t="s">
        <v>1917</v>
      </c>
      <c r="I92" s="507"/>
      <c r="J92" s="507"/>
      <c r="K92" s="518">
        <v>43186</v>
      </c>
      <c r="L92" s="520" t="s">
        <v>2579</v>
      </c>
      <c r="M92" s="208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  <c r="BA92" s="209"/>
      <c r="BB92" s="209"/>
      <c r="BC92" s="209"/>
      <c r="BD92" s="209"/>
      <c r="BE92" s="209"/>
      <c r="BF92" s="209"/>
      <c r="BG92" s="209"/>
      <c r="BH92" s="209"/>
      <c r="BI92" s="209"/>
      <c r="BJ92" s="209"/>
      <c r="BK92" s="209"/>
      <c r="BL92" s="209"/>
      <c r="BM92" s="209"/>
      <c r="BN92" s="209"/>
      <c r="BO92" s="209"/>
      <c r="BP92" s="209"/>
      <c r="BQ92" s="209"/>
      <c r="BR92" s="209"/>
      <c r="BS92" s="209"/>
      <c r="BT92" s="209"/>
      <c r="BU92" s="209"/>
      <c r="BV92" s="209"/>
      <c r="BW92" s="209"/>
      <c r="BX92" s="209"/>
      <c r="BY92" s="209"/>
      <c r="BZ92" s="209"/>
      <c r="CA92" s="209"/>
      <c r="CB92" s="209"/>
      <c r="CC92" s="209"/>
      <c r="CD92" s="209"/>
      <c r="CE92" s="209"/>
      <c r="CF92" s="209"/>
      <c r="CG92" s="209"/>
      <c r="CH92" s="209"/>
      <c r="CI92" s="209"/>
      <c r="CJ92" s="209"/>
      <c r="CK92" s="209"/>
      <c r="CL92" s="209"/>
      <c r="CM92" s="209"/>
      <c r="CN92" s="209"/>
      <c r="CO92" s="209"/>
      <c r="CP92" s="209"/>
      <c r="CQ92" s="209"/>
      <c r="CR92" s="209"/>
      <c r="CS92" s="209"/>
      <c r="CT92" s="209"/>
      <c r="CU92" s="209"/>
      <c r="CV92" s="209"/>
      <c r="CW92" s="209"/>
      <c r="CX92" s="209"/>
      <c r="CY92" s="209"/>
      <c r="CZ92" s="209"/>
      <c r="DA92" s="209"/>
      <c r="DB92" s="209"/>
      <c r="DC92" s="209"/>
      <c r="DD92" s="209"/>
      <c r="DE92" s="209"/>
      <c r="DF92" s="209"/>
      <c r="DG92" s="209"/>
      <c r="DH92" s="209"/>
      <c r="DI92" s="209"/>
      <c r="DJ92" s="209"/>
      <c r="DK92" s="209"/>
    </row>
    <row r="93" spans="1:115" s="210" customFormat="1" ht="38.25">
      <c r="A93" s="18"/>
      <c r="B93" s="18">
        <v>24</v>
      </c>
      <c r="C93" s="516" t="s">
        <v>1934</v>
      </c>
      <c r="D93" s="509" t="s">
        <v>269</v>
      </c>
      <c r="E93" s="517" t="s">
        <v>1926</v>
      </c>
      <c r="F93" s="517" t="s">
        <v>1927</v>
      </c>
      <c r="G93" s="509" t="s">
        <v>1928</v>
      </c>
      <c r="H93" s="509" t="s">
        <v>1917</v>
      </c>
      <c r="I93" s="507"/>
      <c r="J93" s="507"/>
      <c r="K93" s="518">
        <v>43203</v>
      </c>
      <c r="L93" s="520" t="s">
        <v>1929</v>
      </c>
      <c r="M93" s="208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209"/>
      <c r="BD93" s="209"/>
      <c r="BE93" s="209"/>
      <c r="BF93" s="209"/>
      <c r="BG93" s="209"/>
      <c r="BH93" s="209"/>
      <c r="BI93" s="209"/>
      <c r="BJ93" s="209"/>
      <c r="BK93" s="209"/>
      <c r="BL93" s="209"/>
      <c r="BM93" s="209"/>
      <c r="BN93" s="209"/>
      <c r="BO93" s="209"/>
      <c r="BP93" s="209"/>
      <c r="BQ93" s="209"/>
      <c r="BR93" s="209"/>
      <c r="BS93" s="209"/>
      <c r="BT93" s="209"/>
      <c r="BU93" s="209"/>
      <c r="BV93" s="209"/>
      <c r="BW93" s="209"/>
      <c r="BX93" s="209"/>
      <c r="BY93" s="209"/>
      <c r="BZ93" s="209"/>
      <c r="CA93" s="209"/>
      <c r="CB93" s="209"/>
      <c r="CC93" s="209"/>
      <c r="CD93" s="209"/>
      <c r="CE93" s="209"/>
      <c r="CF93" s="209"/>
      <c r="CG93" s="209"/>
      <c r="CH93" s="209"/>
      <c r="CI93" s="209"/>
      <c r="CJ93" s="209"/>
      <c r="CK93" s="209"/>
      <c r="CL93" s="209"/>
      <c r="CM93" s="209"/>
      <c r="CN93" s="209"/>
      <c r="CO93" s="209"/>
      <c r="CP93" s="209"/>
      <c r="CQ93" s="209"/>
      <c r="CR93" s="209"/>
      <c r="CS93" s="209"/>
      <c r="CT93" s="209"/>
      <c r="CU93" s="209"/>
      <c r="CV93" s="209"/>
      <c r="CW93" s="209"/>
      <c r="CX93" s="209"/>
      <c r="CY93" s="209"/>
      <c r="CZ93" s="209"/>
      <c r="DA93" s="209"/>
      <c r="DB93" s="209"/>
      <c r="DC93" s="209"/>
      <c r="DD93" s="209"/>
      <c r="DE93" s="209"/>
      <c r="DF93" s="209"/>
      <c r="DG93" s="209"/>
      <c r="DH93" s="209"/>
      <c r="DI93" s="209"/>
      <c r="DJ93" s="209"/>
      <c r="DK93" s="209"/>
    </row>
    <row r="94" spans="1:115" s="210" customFormat="1" ht="38.25">
      <c r="A94" s="18"/>
      <c r="B94" s="18">
        <v>25</v>
      </c>
      <c r="C94" s="516" t="s">
        <v>2926</v>
      </c>
      <c r="D94" s="524" t="s">
        <v>2933</v>
      </c>
      <c r="E94" s="517" t="s">
        <v>2934</v>
      </c>
      <c r="F94" s="517" t="s">
        <v>2935</v>
      </c>
      <c r="G94" s="509" t="s">
        <v>5089</v>
      </c>
      <c r="H94" s="509" t="s">
        <v>1917</v>
      </c>
      <c r="I94" s="507"/>
      <c r="J94" s="507"/>
      <c r="K94" s="518">
        <v>43276</v>
      </c>
      <c r="L94" s="520" t="s">
        <v>5090</v>
      </c>
      <c r="M94" s="208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  <c r="AL94" s="209"/>
      <c r="AM94" s="209"/>
      <c r="AN94" s="209"/>
      <c r="AO94" s="209"/>
      <c r="AP94" s="209"/>
      <c r="AQ94" s="209"/>
      <c r="AR94" s="209"/>
      <c r="AS94" s="209"/>
      <c r="AT94" s="209"/>
      <c r="AU94" s="209"/>
      <c r="AV94" s="209"/>
      <c r="AW94" s="209"/>
      <c r="AX94" s="209"/>
      <c r="AY94" s="209"/>
      <c r="AZ94" s="209"/>
      <c r="BA94" s="209"/>
      <c r="BB94" s="209"/>
      <c r="BC94" s="209"/>
      <c r="BD94" s="209"/>
      <c r="BE94" s="209"/>
      <c r="BF94" s="209"/>
      <c r="BG94" s="209"/>
      <c r="BH94" s="209"/>
      <c r="BI94" s="209"/>
      <c r="BJ94" s="209"/>
      <c r="BK94" s="209"/>
      <c r="BL94" s="209"/>
      <c r="BM94" s="209"/>
      <c r="BN94" s="209"/>
      <c r="BO94" s="209"/>
      <c r="BP94" s="209"/>
      <c r="BQ94" s="209"/>
      <c r="BR94" s="209"/>
      <c r="BS94" s="209"/>
      <c r="BT94" s="209"/>
      <c r="BU94" s="209"/>
      <c r="BV94" s="209"/>
      <c r="BW94" s="209"/>
      <c r="BX94" s="209"/>
      <c r="BY94" s="209"/>
      <c r="BZ94" s="209"/>
      <c r="CA94" s="209"/>
      <c r="CB94" s="209"/>
      <c r="CC94" s="209"/>
      <c r="CD94" s="209"/>
      <c r="CE94" s="209"/>
      <c r="CF94" s="209"/>
      <c r="CG94" s="209"/>
      <c r="CH94" s="209"/>
      <c r="CI94" s="209"/>
      <c r="CJ94" s="209"/>
      <c r="CK94" s="209"/>
      <c r="CL94" s="209"/>
      <c r="CM94" s="209"/>
      <c r="CN94" s="209"/>
      <c r="CO94" s="209"/>
      <c r="CP94" s="209"/>
      <c r="CQ94" s="209"/>
      <c r="CR94" s="209"/>
      <c r="CS94" s="209"/>
      <c r="CT94" s="209"/>
      <c r="CU94" s="209"/>
      <c r="CV94" s="209"/>
      <c r="CW94" s="209"/>
      <c r="CX94" s="209"/>
      <c r="CY94" s="209"/>
      <c r="CZ94" s="209"/>
      <c r="DA94" s="209"/>
      <c r="DB94" s="209"/>
      <c r="DC94" s="209"/>
      <c r="DD94" s="209"/>
      <c r="DE94" s="209"/>
      <c r="DF94" s="209"/>
      <c r="DG94" s="209"/>
      <c r="DH94" s="209"/>
      <c r="DI94" s="209"/>
      <c r="DJ94" s="209"/>
      <c r="DK94" s="209"/>
    </row>
    <row r="95" spans="1:115" s="210" customFormat="1" ht="38.25">
      <c r="A95" s="18"/>
      <c r="B95" s="18">
        <v>26</v>
      </c>
      <c r="C95" s="525" t="s">
        <v>3044</v>
      </c>
      <c r="D95" s="526" t="s">
        <v>3045</v>
      </c>
      <c r="E95" s="527" t="s">
        <v>3046</v>
      </c>
      <c r="F95" s="527" t="s">
        <v>3047</v>
      </c>
      <c r="G95" s="526" t="s">
        <v>3048</v>
      </c>
      <c r="H95" s="526" t="s">
        <v>1917</v>
      </c>
      <c r="I95" s="510"/>
      <c r="J95" s="510"/>
      <c r="K95" s="527">
        <v>43096</v>
      </c>
      <c r="L95" s="527" t="s">
        <v>3049</v>
      </c>
      <c r="M95" s="208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9"/>
      <c r="AH95" s="209"/>
      <c r="AI95" s="209"/>
      <c r="AJ95" s="209"/>
      <c r="AK95" s="209"/>
      <c r="AL95" s="209"/>
      <c r="AM95" s="209"/>
      <c r="AN95" s="209"/>
      <c r="AO95" s="209"/>
      <c r="AP95" s="209"/>
      <c r="AQ95" s="209"/>
      <c r="AR95" s="209"/>
      <c r="AS95" s="209"/>
      <c r="AT95" s="209"/>
      <c r="AU95" s="209"/>
      <c r="AV95" s="209"/>
      <c r="AW95" s="209"/>
      <c r="AX95" s="209"/>
      <c r="AY95" s="209"/>
      <c r="AZ95" s="209"/>
      <c r="BA95" s="209"/>
      <c r="BB95" s="209"/>
      <c r="BC95" s="209"/>
      <c r="BD95" s="209"/>
      <c r="BE95" s="209"/>
      <c r="BF95" s="209"/>
      <c r="BG95" s="209"/>
      <c r="BH95" s="209"/>
      <c r="BI95" s="209"/>
      <c r="BJ95" s="209"/>
      <c r="BK95" s="209"/>
      <c r="BL95" s="209"/>
      <c r="BM95" s="209"/>
      <c r="BN95" s="209"/>
      <c r="BO95" s="209"/>
      <c r="BP95" s="209"/>
      <c r="BQ95" s="209"/>
      <c r="BR95" s="209"/>
      <c r="BS95" s="209"/>
      <c r="BT95" s="209"/>
      <c r="BU95" s="209"/>
      <c r="BV95" s="209"/>
      <c r="BW95" s="209"/>
      <c r="BX95" s="209"/>
      <c r="BY95" s="209"/>
      <c r="BZ95" s="209"/>
      <c r="CA95" s="209"/>
      <c r="CB95" s="209"/>
      <c r="CC95" s="209"/>
      <c r="CD95" s="209"/>
      <c r="CE95" s="209"/>
      <c r="CF95" s="209"/>
      <c r="CG95" s="209"/>
      <c r="CH95" s="209"/>
      <c r="CI95" s="209"/>
      <c r="CJ95" s="209"/>
      <c r="CK95" s="209"/>
      <c r="CL95" s="209"/>
      <c r="CM95" s="209"/>
      <c r="CN95" s="209"/>
      <c r="CO95" s="209"/>
      <c r="CP95" s="209"/>
      <c r="CQ95" s="209"/>
      <c r="CR95" s="209"/>
      <c r="CS95" s="209"/>
      <c r="CT95" s="209"/>
      <c r="CU95" s="209"/>
      <c r="CV95" s="209"/>
      <c r="CW95" s="209"/>
      <c r="CX95" s="209"/>
      <c r="CY95" s="209"/>
      <c r="CZ95" s="209"/>
      <c r="DA95" s="209"/>
      <c r="DB95" s="209"/>
      <c r="DC95" s="209"/>
      <c r="DD95" s="209"/>
      <c r="DE95" s="209"/>
      <c r="DF95" s="209"/>
      <c r="DG95" s="209"/>
      <c r="DH95" s="209"/>
      <c r="DI95" s="209"/>
      <c r="DJ95" s="209"/>
      <c r="DK95" s="209"/>
    </row>
    <row r="96" spans="1:115" s="210" customFormat="1" ht="38.25">
      <c r="A96" s="18"/>
      <c r="B96" s="18">
        <v>27</v>
      </c>
      <c r="C96" s="522" t="s">
        <v>168</v>
      </c>
      <c r="D96" s="532" t="s">
        <v>176</v>
      </c>
      <c r="E96" s="527" t="s">
        <v>4220</v>
      </c>
      <c r="F96" s="527" t="s">
        <v>4221</v>
      </c>
      <c r="G96" s="526" t="s">
        <v>4222</v>
      </c>
      <c r="H96" s="526" t="s">
        <v>1917</v>
      </c>
      <c r="I96" s="533"/>
      <c r="J96" s="533"/>
      <c r="K96" s="527" t="s">
        <v>9352</v>
      </c>
      <c r="L96" s="530" t="s">
        <v>4223</v>
      </c>
      <c r="M96" s="208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09"/>
      <c r="AT96" s="209"/>
      <c r="AU96" s="209"/>
      <c r="AV96" s="209"/>
      <c r="AW96" s="209"/>
      <c r="AX96" s="209"/>
      <c r="AY96" s="209"/>
      <c r="AZ96" s="209"/>
      <c r="BA96" s="209"/>
      <c r="BB96" s="209"/>
      <c r="BC96" s="209"/>
      <c r="BD96" s="209"/>
      <c r="BE96" s="209"/>
      <c r="BF96" s="209"/>
      <c r="BG96" s="209"/>
      <c r="BH96" s="209"/>
      <c r="BI96" s="209"/>
      <c r="BJ96" s="209"/>
      <c r="BK96" s="209"/>
      <c r="BL96" s="209"/>
      <c r="BM96" s="209"/>
      <c r="BN96" s="209"/>
      <c r="BO96" s="209"/>
      <c r="BP96" s="209"/>
      <c r="BQ96" s="209"/>
      <c r="BR96" s="209"/>
      <c r="BS96" s="209"/>
      <c r="BT96" s="209"/>
      <c r="BU96" s="209"/>
      <c r="BV96" s="209"/>
      <c r="BW96" s="209"/>
      <c r="BX96" s="209"/>
      <c r="BY96" s="209"/>
      <c r="BZ96" s="209"/>
      <c r="CA96" s="209"/>
      <c r="CB96" s="209"/>
      <c r="CC96" s="209"/>
      <c r="CD96" s="209"/>
      <c r="CE96" s="209"/>
      <c r="CF96" s="209"/>
      <c r="CG96" s="209"/>
      <c r="CH96" s="209"/>
      <c r="CI96" s="209"/>
      <c r="CJ96" s="209"/>
      <c r="CK96" s="209"/>
      <c r="CL96" s="209"/>
      <c r="CM96" s="209"/>
      <c r="CN96" s="209"/>
      <c r="CO96" s="209"/>
      <c r="CP96" s="209"/>
      <c r="CQ96" s="209"/>
      <c r="CR96" s="209"/>
      <c r="CS96" s="209"/>
      <c r="CT96" s="209"/>
      <c r="CU96" s="209"/>
      <c r="CV96" s="209"/>
      <c r="CW96" s="209"/>
      <c r="CX96" s="209"/>
      <c r="CY96" s="209"/>
      <c r="CZ96" s="209"/>
      <c r="DA96" s="209"/>
      <c r="DB96" s="209"/>
      <c r="DC96" s="209"/>
      <c r="DD96" s="209"/>
      <c r="DE96" s="209"/>
      <c r="DF96" s="209"/>
      <c r="DG96" s="209"/>
      <c r="DH96" s="209"/>
      <c r="DI96" s="209"/>
      <c r="DJ96" s="209"/>
      <c r="DK96" s="209"/>
    </row>
    <row r="97" spans="1:115" s="210" customFormat="1" ht="38.25">
      <c r="A97" s="18"/>
      <c r="B97" s="18">
        <v>28</v>
      </c>
      <c r="C97" s="522" t="s">
        <v>4234</v>
      </c>
      <c r="D97" s="532" t="s">
        <v>4224</v>
      </c>
      <c r="E97" s="527" t="s">
        <v>4220</v>
      </c>
      <c r="F97" s="527" t="s">
        <v>4225</v>
      </c>
      <c r="G97" s="526" t="s">
        <v>3818</v>
      </c>
      <c r="H97" s="526" t="s">
        <v>1917</v>
      </c>
      <c r="I97" s="533"/>
      <c r="J97" s="533"/>
      <c r="K97" s="527" t="s">
        <v>4226</v>
      </c>
      <c r="L97" s="530" t="s">
        <v>4227</v>
      </c>
      <c r="M97" s="208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  <c r="AN97" s="209"/>
      <c r="AO97" s="209"/>
      <c r="AP97" s="209"/>
      <c r="AQ97" s="209"/>
      <c r="AR97" s="209"/>
      <c r="AS97" s="209"/>
      <c r="AT97" s="209"/>
      <c r="AU97" s="209"/>
      <c r="AV97" s="209"/>
      <c r="AW97" s="209"/>
      <c r="AX97" s="209"/>
      <c r="AY97" s="209"/>
      <c r="AZ97" s="209"/>
      <c r="BA97" s="209"/>
      <c r="BB97" s="209"/>
      <c r="BC97" s="209"/>
      <c r="BD97" s="209"/>
      <c r="BE97" s="209"/>
      <c r="BF97" s="209"/>
      <c r="BG97" s="209"/>
      <c r="BH97" s="209"/>
      <c r="BI97" s="209"/>
      <c r="BJ97" s="209"/>
      <c r="BK97" s="209"/>
      <c r="BL97" s="209"/>
      <c r="BM97" s="209"/>
      <c r="BN97" s="209"/>
      <c r="BO97" s="209"/>
      <c r="BP97" s="209"/>
      <c r="BQ97" s="209"/>
      <c r="BR97" s="209"/>
      <c r="BS97" s="209"/>
      <c r="BT97" s="209"/>
      <c r="BU97" s="209"/>
      <c r="BV97" s="209"/>
      <c r="BW97" s="209"/>
      <c r="BX97" s="209"/>
      <c r="BY97" s="209"/>
      <c r="BZ97" s="209"/>
      <c r="CA97" s="209"/>
      <c r="CB97" s="209"/>
      <c r="CC97" s="209"/>
      <c r="CD97" s="209"/>
      <c r="CE97" s="209"/>
      <c r="CF97" s="209"/>
      <c r="CG97" s="209"/>
      <c r="CH97" s="209"/>
      <c r="CI97" s="209"/>
      <c r="CJ97" s="209"/>
      <c r="CK97" s="209"/>
      <c r="CL97" s="209"/>
      <c r="CM97" s="209"/>
      <c r="CN97" s="209"/>
      <c r="CO97" s="209"/>
      <c r="CP97" s="209"/>
      <c r="CQ97" s="209"/>
      <c r="CR97" s="209"/>
      <c r="CS97" s="209"/>
      <c r="CT97" s="209"/>
      <c r="CU97" s="209"/>
      <c r="CV97" s="209"/>
      <c r="CW97" s="209"/>
      <c r="CX97" s="209"/>
      <c r="CY97" s="209"/>
      <c r="CZ97" s="209"/>
      <c r="DA97" s="209"/>
      <c r="DB97" s="209"/>
      <c r="DC97" s="209"/>
      <c r="DD97" s="209"/>
      <c r="DE97" s="209"/>
      <c r="DF97" s="209"/>
      <c r="DG97" s="209"/>
      <c r="DH97" s="209"/>
      <c r="DI97" s="209"/>
      <c r="DJ97" s="209"/>
      <c r="DK97" s="209"/>
    </row>
    <row r="98" spans="1:115" s="210" customFormat="1" ht="38.25">
      <c r="A98" s="18"/>
      <c r="B98" s="18">
        <v>29</v>
      </c>
      <c r="C98" s="522" t="s">
        <v>780</v>
      </c>
      <c r="D98" s="532" t="s">
        <v>4228</v>
      </c>
      <c r="E98" s="527" t="s">
        <v>4220</v>
      </c>
      <c r="F98" s="527" t="s">
        <v>4229</v>
      </c>
      <c r="G98" s="526" t="s">
        <v>3818</v>
      </c>
      <c r="H98" s="526" t="s">
        <v>1917</v>
      </c>
      <c r="I98" s="533"/>
      <c r="J98" s="533"/>
      <c r="K98" s="527" t="s">
        <v>9352</v>
      </c>
      <c r="L98" s="530" t="s">
        <v>4230</v>
      </c>
      <c r="M98" s="182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  <c r="AN98" s="209"/>
      <c r="AO98" s="209"/>
      <c r="AP98" s="209"/>
      <c r="AQ98" s="209"/>
      <c r="AR98" s="209"/>
      <c r="AS98" s="209"/>
      <c r="AT98" s="209"/>
      <c r="AU98" s="209"/>
      <c r="AV98" s="209"/>
      <c r="AW98" s="209"/>
      <c r="AX98" s="209"/>
      <c r="AY98" s="209"/>
      <c r="AZ98" s="209"/>
      <c r="BA98" s="209"/>
      <c r="BB98" s="209"/>
      <c r="BC98" s="209"/>
      <c r="BD98" s="209"/>
      <c r="BE98" s="209"/>
      <c r="BF98" s="209"/>
      <c r="BG98" s="209"/>
      <c r="BH98" s="209"/>
      <c r="BI98" s="209"/>
      <c r="BJ98" s="209"/>
      <c r="BK98" s="209"/>
      <c r="BL98" s="209"/>
      <c r="BM98" s="209"/>
      <c r="BN98" s="209"/>
      <c r="BO98" s="209"/>
      <c r="BP98" s="209"/>
      <c r="BQ98" s="209"/>
      <c r="BR98" s="209"/>
      <c r="BS98" s="209"/>
      <c r="BT98" s="209"/>
      <c r="BU98" s="209"/>
      <c r="BV98" s="209"/>
      <c r="BW98" s="209"/>
      <c r="BX98" s="209"/>
      <c r="BY98" s="209"/>
      <c r="BZ98" s="209"/>
      <c r="CA98" s="209"/>
      <c r="CB98" s="209"/>
      <c r="CC98" s="209"/>
      <c r="CD98" s="209"/>
      <c r="CE98" s="209"/>
      <c r="CF98" s="209"/>
      <c r="CG98" s="209"/>
      <c r="CH98" s="209"/>
      <c r="CI98" s="209"/>
      <c r="CJ98" s="209"/>
      <c r="CK98" s="209"/>
      <c r="CL98" s="209"/>
      <c r="CM98" s="209"/>
      <c r="CN98" s="209"/>
      <c r="CO98" s="209"/>
      <c r="CP98" s="209"/>
      <c r="CQ98" s="209"/>
      <c r="CR98" s="209"/>
      <c r="CS98" s="209"/>
      <c r="CT98" s="209"/>
      <c r="CU98" s="209"/>
      <c r="CV98" s="209"/>
      <c r="CW98" s="209"/>
      <c r="CX98" s="209"/>
      <c r="CY98" s="209"/>
      <c r="CZ98" s="209"/>
      <c r="DA98" s="209"/>
      <c r="DB98" s="209"/>
      <c r="DC98" s="209"/>
      <c r="DD98" s="209"/>
      <c r="DE98" s="209"/>
      <c r="DF98" s="209"/>
      <c r="DG98" s="209"/>
      <c r="DH98" s="209"/>
      <c r="DI98" s="209"/>
      <c r="DJ98" s="209"/>
      <c r="DK98" s="209"/>
    </row>
    <row r="99" spans="1:115" s="210" customFormat="1" ht="38.25">
      <c r="A99" s="18"/>
      <c r="B99" s="18">
        <v>30</v>
      </c>
      <c r="C99" s="522" t="s">
        <v>4235</v>
      </c>
      <c r="D99" s="532" t="s">
        <v>4231</v>
      </c>
      <c r="E99" s="527" t="s">
        <v>4220</v>
      </c>
      <c r="F99" s="527" t="s">
        <v>4232</v>
      </c>
      <c r="G99" s="526" t="s">
        <v>3818</v>
      </c>
      <c r="H99" s="526" t="s">
        <v>1917</v>
      </c>
      <c r="I99" s="533"/>
      <c r="J99" s="533"/>
      <c r="K99" s="527" t="s">
        <v>9352</v>
      </c>
      <c r="L99" s="530" t="s">
        <v>4233</v>
      </c>
      <c r="M99" s="182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09"/>
      <c r="AK99" s="209"/>
      <c r="AL99" s="209"/>
      <c r="AM99" s="209"/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09"/>
      <c r="BQ99" s="209"/>
      <c r="BR99" s="209"/>
      <c r="BS99" s="209"/>
      <c r="BT99" s="209"/>
      <c r="BU99" s="209"/>
      <c r="BV99" s="209"/>
      <c r="BW99" s="209"/>
      <c r="BX99" s="209"/>
      <c r="BY99" s="209"/>
      <c r="BZ99" s="209"/>
      <c r="CA99" s="209"/>
      <c r="CB99" s="209"/>
      <c r="CC99" s="209"/>
      <c r="CD99" s="209"/>
      <c r="CE99" s="209"/>
      <c r="CF99" s="209"/>
      <c r="CG99" s="209"/>
      <c r="CH99" s="209"/>
      <c r="CI99" s="209"/>
      <c r="CJ99" s="209"/>
      <c r="CK99" s="209"/>
      <c r="CL99" s="209"/>
      <c r="CM99" s="209"/>
      <c r="CN99" s="209"/>
      <c r="CO99" s="209"/>
      <c r="CP99" s="209"/>
      <c r="CQ99" s="209"/>
      <c r="CR99" s="209"/>
      <c r="CS99" s="209"/>
      <c r="CT99" s="209"/>
      <c r="CU99" s="209"/>
      <c r="CV99" s="209"/>
      <c r="CW99" s="209"/>
      <c r="CX99" s="209"/>
      <c r="CY99" s="209"/>
      <c r="CZ99" s="209"/>
      <c r="DA99" s="209"/>
      <c r="DB99" s="209"/>
      <c r="DC99" s="209"/>
      <c r="DD99" s="209"/>
      <c r="DE99" s="209"/>
      <c r="DF99" s="209"/>
      <c r="DG99" s="209"/>
      <c r="DH99" s="209"/>
      <c r="DI99" s="209"/>
      <c r="DJ99" s="209"/>
      <c r="DK99" s="209"/>
    </row>
    <row r="100" spans="1:115" s="210" customFormat="1" ht="38.25">
      <c r="A100" s="18"/>
      <c r="B100" s="18">
        <v>31</v>
      </c>
      <c r="C100" s="522" t="s">
        <v>6747</v>
      </c>
      <c r="D100" s="532" t="s">
        <v>6748</v>
      </c>
      <c r="E100" s="527" t="s">
        <v>6749</v>
      </c>
      <c r="F100" s="527" t="s">
        <v>6750</v>
      </c>
      <c r="G100" s="526" t="s">
        <v>6751</v>
      </c>
      <c r="H100" s="526" t="s">
        <v>1917</v>
      </c>
      <c r="I100" s="533"/>
      <c r="J100" s="533"/>
      <c r="K100" s="527" t="s">
        <v>9353</v>
      </c>
      <c r="L100" s="530" t="s">
        <v>6752</v>
      </c>
      <c r="M100" s="182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09"/>
      <c r="AT100" s="209"/>
      <c r="AU100" s="209"/>
      <c r="AV100" s="209"/>
      <c r="AW100" s="209"/>
      <c r="AX100" s="209"/>
      <c r="AY100" s="209"/>
      <c r="AZ100" s="209"/>
      <c r="BA100" s="209"/>
      <c r="BB100" s="209"/>
      <c r="BC100" s="209"/>
      <c r="BD100" s="209"/>
      <c r="BE100" s="209"/>
      <c r="BF100" s="209"/>
      <c r="BG100" s="209"/>
      <c r="BH100" s="209"/>
      <c r="BI100" s="209"/>
      <c r="BJ100" s="209"/>
      <c r="BK100" s="209"/>
      <c r="BL100" s="209"/>
      <c r="BM100" s="209"/>
      <c r="BN100" s="209"/>
      <c r="BO100" s="209"/>
      <c r="BP100" s="209"/>
      <c r="BQ100" s="209"/>
      <c r="BR100" s="209"/>
      <c r="BS100" s="209"/>
      <c r="BT100" s="209"/>
      <c r="BU100" s="209"/>
      <c r="BV100" s="209"/>
      <c r="BW100" s="209"/>
      <c r="BX100" s="209"/>
      <c r="BY100" s="209"/>
      <c r="BZ100" s="209"/>
      <c r="CA100" s="209"/>
      <c r="CB100" s="209"/>
      <c r="CC100" s="209"/>
      <c r="CD100" s="209"/>
      <c r="CE100" s="209"/>
      <c r="CF100" s="209"/>
      <c r="CG100" s="209"/>
      <c r="CH100" s="209"/>
      <c r="CI100" s="209"/>
      <c r="CJ100" s="209"/>
      <c r="CK100" s="209"/>
      <c r="CL100" s="209"/>
      <c r="CM100" s="209"/>
      <c r="CN100" s="209"/>
      <c r="CO100" s="209"/>
      <c r="CP100" s="209"/>
      <c r="CQ100" s="209"/>
      <c r="CR100" s="209"/>
      <c r="CS100" s="209"/>
      <c r="CT100" s="209"/>
      <c r="CU100" s="209"/>
      <c r="CV100" s="209"/>
      <c r="CW100" s="209"/>
      <c r="CX100" s="209"/>
      <c r="CY100" s="209"/>
      <c r="CZ100" s="209"/>
      <c r="DA100" s="209"/>
      <c r="DB100" s="209"/>
      <c r="DC100" s="209"/>
      <c r="DD100" s="209"/>
      <c r="DE100" s="209"/>
      <c r="DF100" s="209"/>
      <c r="DG100" s="209"/>
      <c r="DH100" s="209"/>
      <c r="DI100" s="209"/>
      <c r="DJ100" s="209"/>
      <c r="DK100" s="209"/>
    </row>
    <row r="101" spans="1:115" s="210" customFormat="1" ht="51">
      <c r="A101" s="18"/>
      <c r="B101" s="18">
        <v>32</v>
      </c>
      <c r="C101" s="522" t="s">
        <v>7746</v>
      </c>
      <c r="D101" s="532" t="s">
        <v>7747</v>
      </c>
      <c r="E101" s="527" t="s">
        <v>7748</v>
      </c>
      <c r="F101" s="527" t="s">
        <v>7749</v>
      </c>
      <c r="G101" s="526" t="s">
        <v>9354</v>
      </c>
      <c r="H101" s="526" t="s">
        <v>1917</v>
      </c>
      <c r="I101" s="533"/>
      <c r="J101" s="533"/>
      <c r="K101" s="527" t="s">
        <v>9355</v>
      </c>
      <c r="L101" s="530" t="s">
        <v>7750</v>
      </c>
      <c r="M101" s="182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09"/>
      <c r="AL101" s="209"/>
      <c r="AM101" s="209"/>
      <c r="AN101" s="209"/>
      <c r="AO101" s="209"/>
      <c r="AP101" s="209"/>
      <c r="AQ101" s="209"/>
      <c r="AR101" s="209"/>
      <c r="AS101" s="209"/>
      <c r="AT101" s="209"/>
      <c r="AU101" s="209"/>
      <c r="AV101" s="209"/>
      <c r="AW101" s="209"/>
      <c r="AX101" s="209"/>
      <c r="AY101" s="209"/>
      <c r="AZ101" s="209"/>
      <c r="BA101" s="209"/>
      <c r="BB101" s="209"/>
      <c r="BC101" s="209"/>
      <c r="BD101" s="209"/>
      <c r="BE101" s="209"/>
      <c r="BF101" s="209"/>
      <c r="BG101" s="209"/>
      <c r="BH101" s="209"/>
      <c r="BI101" s="209"/>
      <c r="BJ101" s="209"/>
      <c r="BK101" s="209"/>
      <c r="BL101" s="209"/>
      <c r="BM101" s="209"/>
      <c r="BN101" s="209"/>
      <c r="BO101" s="209"/>
      <c r="BP101" s="209"/>
      <c r="BQ101" s="209"/>
      <c r="BR101" s="209"/>
      <c r="BS101" s="209"/>
      <c r="BT101" s="209"/>
      <c r="BU101" s="209"/>
      <c r="BV101" s="209"/>
      <c r="BW101" s="209"/>
      <c r="BX101" s="209"/>
      <c r="BY101" s="209"/>
      <c r="BZ101" s="209"/>
      <c r="CA101" s="209"/>
      <c r="CB101" s="209"/>
      <c r="CC101" s="209"/>
      <c r="CD101" s="209"/>
      <c r="CE101" s="209"/>
      <c r="CF101" s="209"/>
      <c r="CG101" s="209"/>
      <c r="CH101" s="209"/>
      <c r="CI101" s="209"/>
      <c r="CJ101" s="209"/>
      <c r="CK101" s="209"/>
      <c r="CL101" s="209"/>
      <c r="CM101" s="209"/>
      <c r="CN101" s="209"/>
      <c r="CO101" s="209"/>
      <c r="CP101" s="209"/>
      <c r="CQ101" s="209"/>
      <c r="CR101" s="209"/>
      <c r="CS101" s="209"/>
      <c r="CT101" s="209"/>
      <c r="CU101" s="209"/>
      <c r="CV101" s="209"/>
      <c r="CW101" s="209"/>
      <c r="CX101" s="209"/>
      <c r="CY101" s="209"/>
      <c r="CZ101" s="209"/>
      <c r="DA101" s="209"/>
      <c r="DB101" s="209"/>
      <c r="DC101" s="209"/>
      <c r="DD101" s="209"/>
      <c r="DE101" s="209"/>
      <c r="DF101" s="209"/>
      <c r="DG101" s="209"/>
      <c r="DH101" s="209"/>
      <c r="DI101" s="209"/>
      <c r="DJ101" s="209"/>
      <c r="DK101" s="209"/>
    </row>
    <row r="102" spans="1:115" s="210" customFormat="1" ht="38.25">
      <c r="A102" s="18"/>
      <c r="B102" s="18">
        <v>33</v>
      </c>
      <c r="C102" s="522" t="s">
        <v>2734</v>
      </c>
      <c r="D102" s="532" t="s">
        <v>4231</v>
      </c>
      <c r="E102" s="527" t="s">
        <v>4513</v>
      </c>
      <c r="F102" s="527" t="s">
        <v>4514</v>
      </c>
      <c r="G102" s="526" t="s">
        <v>3818</v>
      </c>
      <c r="H102" s="526" t="s">
        <v>1917</v>
      </c>
      <c r="I102" s="533"/>
      <c r="J102" s="533"/>
      <c r="K102" s="527">
        <v>43194</v>
      </c>
      <c r="L102" s="530" t="s">
        <v>4515</v>
      </c>
      <c r="M102" s="182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09"/>
      <c r="AT102" s="209"/>
      <c r="AU102" s="209"/>
      <c r="AV102" s="209"/>
      <c r="AW102" s="209"/>
      <c r="AX102" s="209"/>
      <c r="AY102" s="209"/>
      <c r="AZ102" s="209"/>
      <c r="BA102" s="209"/>
      <c r="BB102" s="209"/>
      <c r="BC102" s="209"/>
      <c r="BD102" s="209"/>
      <c r="BE102" s="209"/>
      <c r="BF102" s="209"/>
      <c r="BG102" s="209"/>
      <c r="BH102" s="209"/>
      <c r="BI102" s="209"/>
      <c r="BJ102" s="209"/>
      <c r="BK102" s="209"/>
      <c r="BL102" s="209"/>
      <c r="BM102" s="209"/>
      <c r="BN102" s="209"/>
      <c r="BO102" s="209"/>
      <c r="BP102" s="209"/>
      <c r="BQ102" s="209"/>
      <c r="BR102" s="209"/>
      <c r="BS102" s="209"/>
      <c r="BT102" s="209"/>
      <c r="BU102" s="209"/>
      <c r="BV102" s="209"/>
      <c r="BW102" s="209"/>
      <c r="BX102" s="209"/>
      <c r="BY102" s="209"/>
      <c r="BZ102" s="209"/>
      <c r="CA102" s="209"/>
      <c r="CB102" s="209"/>
      <c r="CC102" s="209"/>
      <c r="CD102" s="209"/>
      <c r="CE102" s="209"/>
      <c r="CF102" s="209"/>
      <c r="CG102" s="209"/>
      <c r="CH102" s="209"/>
      <c r="CI102" s="209"/>
      <c r="CJ102" s="209"/>
      <c r="CK102" s="209"/>
      <c r="CL102" s="209"/>
      <c r="CM102" s="209"/>
      <c r="CN102" s="209"/>
      <c r="CO102" s="209"/>
      <c r="CP102" s="209"/>
      <c r="CQ102" s="209"/>
      <c r="CR102" s="209"/>
      <c r="CS102" s="209"/>
      <c r="CT102" s="209"/>
      <c r="CU102" s="209"/>
      <c r="CV102" s="209"/>
      <c r="CW102" s="209"/>
      <c r="CX102" s="209"/>
      <c r="CY102" s="209"/>
      <c r="CZ102" s="209"/>
      <c r="DA102" s="209"/>
      <c r="DB102" s="209"/>
      <c r="DC102" s="209"/>
      <c r="DD102" s="209"/>
      <c r="DE102" s="209"/>
      <c r="DF102" s="209"/>
      <c r="DG102" s="209"/>
      <c r="DH102" s="209"/>
      <c r="DI102" s="209"/>
      <c r="DJ102" s="209"/>
      <c r="DK102" s="209"/>
    </row>
    <row r="103" spans="1:115" s="210" customFormat="1" ht="38.25">
      <c r="A103" s="18"/>
      <c r="B103" s="18">
        <v>34</v>
      </c>
      <c r="C103" s="522" t="s">
        <v>7751</v>
      </c>
      <c r="D103" s="532" t="s">
        <v>7752</v>
      </c>
      <c r="E103" s="527" t="s">
        <v>7753</v>
      </c>
      <c r="F103" s="527" t="s">
        <v>7754</v>
      </c>
      <c r="G103" s="526" t="s">
        <v>9356</v>
      </c>
      <c r="H103" s="526" t="s">
        <v>1917</v>
      </c>
      <c r="I103" s="533"/>
      <c r="J103" s="533"/>
      <c r="K103" s="527">
        <v>43954</v>
      </c>
      <c r="L103" s="530" t="s">
        <v>7755</v>
      </c>
      <c r="M103" s="212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/>
      <c r="AR103" s="209"/>
      <c r="AS103" s="209"/>
      <c r="AT103" s="209"/>
      <c r="AU103" s="209"/>
      <c r="AV103" s="209"/>
      <c r="AW103" s="209"/>
      <c r="AX103" s="209"/>
      <c r="AY103" s="209"/>
      <c r="AZ103" s="209"/>
      <c r="BA103" s="209"/>
      <c r="BB103" s="209"/>
      <c r="BC103" s="209"/>
      <c r="BD103" s="209"/>
      <c r="BE103" s="209"/>
      <c r="BF103" s="209"/>
      <c r="BG103" s="209"/>
      <c r="BH103" s="209"/>
      <c r="BI103" s="209"/>
      <c r="BJ103" s="209"/>
      <c r="BK103" s="209"/>
      <c r="BL103" s="209"/>
      <c r="BM103" s="209"/>
      <c r="BN103" s="209"/>
      <c r="BO103" s="209"/>
      <c r="BP103" s="209"/>
      <c r="BQ103" s="209"/>
      <c r="BR103" s="209"/>
      <c r="BS103" s="209"/>
      <c r="BT103" s="209"/>
      <c r="BU103" s="209"/>
      <c r="BV103" s="209"/>
      <c r="BW103" s="209"/>
      <c r="BX103" s="209"/>
      <c r="BY103" s="209"/>
      <c r="BZ103" s="209"/>
      <c r="CA103" s="209"/>
      <c r="CB103" s="209"/>
      <c r="CC103" s="209"/>
      <c r="CD103" s="209"/>
      <c r="CE103" s="209"/>
      <c r="CF103" s="209"/>
      <c r="CG103" s="209"/>
      <c r="CH103" s="209"/>
      <c r="CI103" s="209"/>
      <c r="CJ103" s="209"/>
      <c r="CK103" s="209"/>
      <c r="CL103" s="209"/>
      <c r="CM103" s="209"/>
      <c r="CN103" s="209"/>
      <c r="CO103" s="209"/>
      <c r="CP103" s="209"/>
      <c r="CQ103" s="209"/>
      <c r="CR103" s="209"/>
      <c r="CS103" s="209"/>
      <c r="CT103" s="209"/>
      <c r="CU103" s="209"/>
      <c r="CV103" s="209"/>
      <c r="CW103" s="209"/>
      <c r="CX103" s="209"/>
      <c r="CY103" s="209"/>
      <c r="CZ103" s="209"/>
      <c r="DA103" s="209"/>
      <c r="DB103" s="209"/>
      <c r="DC103" s="209"/>
      <c r="DD103" s="209"/>
      <c r="DE103" s="209"/>
      <c r="DF103" s="209"/>
      <c r="DG103" s="209"/>
      <c r="DH103" s="209"/>
      <c r="DI103" s="209"/>
      <c r="DJ103" s="209"/>
      <c r="DK103" s="209"/>
    </row>
    <row r="104" spans="1:115" s="210" customFormat="1" ht="38.25">
      <c r="A104" s="18"/>
      <c r="B104" s="18">
        <v>35</v>
      </c>
      <c r="C104" s="522" t="s">
        <v>7756</v>
      </c>
      <c r="D104" s="532" t="s">
        <v>7757</v>
      </c>
      <c r="E104" s="527" t="s">
        <v>7758</v>
      </c>
      <c r="F104" s="527" t="s">
        <v>7759</v>
      </c>
      <c r="G104" s="526" t="s">
        <v>7452</v>
      </c>
      <c r="H104" s="526" t="s">
        <v>1917</v>
      </c>
      <c r="I104" s="533"/>
      <c r="J104" s="533"/>
      <c r="K104" s="536" t="s">
        <v>9357</v>
      </c>
      <c r="L104" s="530" t="s">
        <v>7760</v>
      </c>
      <c r="M104" s="182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09"/>
      <c r="AS104" s="209"/>
      <c r="AT104" s="209"/>
      <c r="AU104" s="209"/>
      <c r="AV104" s="209"/>
      <c r="AW104" s="209"/>
      <c r="AX104" s="209"/>
      <c r="AY104" s="209"/>
      <c r="AZ104" s="209"/>
      <c r="BA104" s="209"/>
      <c r="BB104" s="209"/>
      <c r="BC104" s="209"/>
      <c r="BD104" s="209"/>
      <c r="BE104" s="209"/>
      <c r="BF104" s="209"/>
      <c r="BG104" s="209"/>
      <c r="BH104" s="209"/>
      <c r="BI104" s="209"/>
      <c r="BJ104" s="209"/>
      <c r="BK104" s="209"/>
      <c r="BL104" s="209"/>
      <c r="BM104" s="209"/>
      <c r="BN104" s="209"/>
      <c r="BO104" s="209"/>
      <c r="BP104" s="209"/>
      <c r="BQ104" s="209"/>
      <c r="BR104" s="209"/>
      <c r="BS104" s="209"/>
      <c r="BT104" s="209"/>
      <c r="BU104" s="209"/>
      <c r="BV104" s="209"/>
      <c r="BW104" s="209"/>
      <c r="BX104" s="209"/>
      <c r="BY104" s="209"/>
      <c r="BZ104" s="209"/>
      <c r="CA104" s="209"/>
      <c r="CB104" s="209"/>
      <c r="CC104" s="209"/>
      <c r="CD104" s="209"/>
      <c r="CE104" s="209"/>
      <c r="CF104" s="209"/>
      <c r="CG104" s="209"/>
      <c r="CH104" s="209"/>
      <c r="CI104" s="209"/>
      <c r="CJ104" s="209"/>
      <c r="CK104" s="209"/>
      <c r="CL104" s="209"/>
      <c r="CM104" s="209"/>
      <c r="CN104" s="209"/>
      <c r="CO104" s="209"/>
      <c r="CP104" s="209"/>
      <c r="CQ104" s="209"/>
      <c r="CR104" s="209"/>
      <c r="CS104" s="209"/>
      <c r="CT104" s="209"/>
      <c r="CU104" s="209"/>
      <c r="CV104" s="209"/>
      <c r="CW104" s="209"/>
      <c r="CX104" s="209"/>
      <c r="CY104" s="209"/>
      <c r="CZ104" s="209"/>
      <c r="DA104" s="209"/>
      <c r="DB104" s="209"/>
      <c r="DC104" s="209"/>
      <c r="DD104" s="209"/>
      <c r="DE104" s="209"/>
      <c r="DF104" s="209"/>
      <c r="DG104" s="209"/>
      <c r="DH104" s="209"/>
      <c r="DI104" s="209"/>
      <c r="DJ104" s="209"/>
      <c r="DK104" s="209"/>
    </row>
    <row r="105" spans="1:115" s="210" customFormat="1" ht="38.25">
      <c r="A105" s="18"/>
      <c r="B105" s="18">
        <v>36</v>
      </c>
      <c r="C105" s="522" t="s">
        <v>2168</v>
      </c>
      <c r="D105" s="532" t="s">
        <v>7757</v>
      </c>
      <c r="E105" s="527" t="s">
        <v>7758</v>
      </c>
      <c r="F105" s="527" t="s">
        <v>7761</v>
      </c>
      <c r="G105" s="526" t="s">
        <v>7452</v>
      </c>
      <c r="H105" s="526" t="s">
        <v>1917</v>
      </c>
      <c r="I105" s="533"/>
      <c r="J105" s="533"/>
      <c r="K105" s="536" t="s">
        <v>9357</v>
      </c>
      <c r="L105" s="530" t="s">
        <v>7762</v>
      </c>
      <c r="M105" s="182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9"/>
      <c r="AG105" s="209"/>
      <c r="AH105" s="209"/>
      <c r="AI105" s="209"/>
      <c r="AJ105" s="209"/>
      <c r="AK105" s="209"/>
      <c r="AL105" s="209"/>
      <c r="AM105" s="209"/>
      <c r="AN105" s="209"/>
      <c r="AO105" s="209"/>
      <c r="AP105" s="209"/>
      <c r="AQ105" s="209"/>
      <c r="AR105" s="209"/>
      <c r="AS105" s="209"/>
      <c r="AT105" s="209"/>
      <c r="AU105" s="209"/>
      <c r="AV105" s="209"/>
      <c r="AW105" s="209"/>
      <c r="AX105" s="209"/>
      <c r="AY105" s="209"/>
      <c r="AZ105" s="209"/>
      <c r="BA105" s="209"/>
      <c r="BB105" s="209"/>
      <c r="BC105" s="209"/>
      <c r="BD105" s="209"/>
      <c r="BE105" s="209"/>
      <c r="BF105" s="209"/>
      <c r="BG105" s="209"/>
      <c r="BH105" s="209"/>
      <c r="BI105" s="209"/>
      <c r="BJ105" s="209"/>
      <c r="BK105" s="209"/>
      <c r="BL105" s="209"/>
      <c r="BM105" s="209"/>
      <c r="BN105" s="209"/>
      <c r="BO105" s="209"/>
      <c r="BP105" s="209"/>
      <c r="BQ105" s="209"/>
      <c r="BR105" s="209"/>
      <c r="BS105" s="209"/>
      <c r="BT105" s="209"/>
      <c r="BU105" s="209"/>
      <c r="BV105" s="209"/>
      <c r="BW105" s="209"/>
      <c r="BX105" s="209"/>
      <c r="BY105" s="209"/>
      <c r="BZ105" s="209"/>
      <c r="CA105" s="209"/>
      <c r="CB105" s="209"/>
      <c r="CC105" s="209"/>
      <c r="CD105" s="209"/>
      <c r="CE105" s="209"/>
      <c r="CF105" s="209"/>
      <c r="CG105" s="209"/>
      <c r="CH105" s="209"/>
      <c r="CI105" s="209"/>
      <c r="CJ105" s="209"/>
      <c r="CK105" s="209"/>
      <c r="CL105" s="209"/>
      <c r="CM105" s="209"/>
      <c r="CN105" s="209"/>
      <c r="CO105" s="209"/>
      <c r="CP105" s="209"/>
      <c r="CQ105" s="209"/>
      <c r="CR105" s="209"/>
      <c r="CS105" s="209"/>
      <c r="CT105" s="209"/>
      <c r="CU105" s="209"/>
      <c r="CV105" s="209"/>
      <c r="CW105" s="209"/>
      <c r="CX105" s="209"/>
      <c r="CY105" s="209"/>
      <c r="CZ105" s="209"/>
      <c r="DA105" s="209"/>
      <c r="DB105" s="209"/>
      <c r="DC105" s="209"/>
      <c r="DD105" s="209"/>
      <c r="DE105" s="209"/>
      <c r="DF105" s="209"/>
      <c r="DG105" s="209"/>
      <c r="DH105" s="209"/>
      <c r="DI105" s="209"/>
      <c r="DJ105" s="209"/>
      <c r="DK105" s="209"/>
    </row>
    <row r="106" spans="1:115" s="210" customFormat="1" ht="38.25">
      <c r="A106" s="18"/>
      <c r="B106" s="18">
        <v>37</v>
      </c>
      <c r="C106" s="522" t="s">
        <v>7763</v>
      </c>
      <c r="D106" s="532" t="s">
        <v>7757</v>
      </c>
      <c r="E106" s="527" t="s">
        <v>7758</v>
      </c>
      <c r="F106" s="527" t="s">
        <v>7764</v>
      </c>
      <c r="G106" s="526" t="s">
        <v>9358</v>
      </c>
      <c r="H106" s="526" t="s">
        <v>1917</v>
      </c>
      <c r="I106" s="533"/>
      <c r="J106" s="533"/>
      <c r="K106" s="536" t="s">
        <v>9359</v>
      </c>
      <c r="L106" s="530" t="s">
        <v>7765</v>
      </c>
      <c r="M106" s="182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9"/>
      <c r="AM106" s="209"/>
      <c r="AN106" s="209"/>
      <c r="AO106" s="209"/>
      <c r="AP106" s="209"/>
      <c r="AQ106" s="209"/>
      <c r="AR106" s="209"/>
      <c r="AS106" s="209"/>
      <c r="AT106" s="209"/>
      <c r="AU106" s="209"/>
      <c r="AV106" s="209"/>
      <c r="AW106" s="209"/>
      <c r="AX106" s="209"/>
      <c r="AY106" s="209"/>
      <c r="AZ106" s="209"/>
      <c r="BA106" s="209"/>
      <c r="BB106" s="209"/>
      <c r="BC106" s="209"/>
      <c r="BD106" s="209"/>
      <c r="BE106" s="209"/>
      <c r="BF106" s="209"/>
      <c r="BG106" s="209"/>
      <c r="BH106" s="209"/>
      <c r="BI106" s="209"/>
      <c r="BJ106" s="209"/>
      <c r="BK106" s="209"/>
      <c r="BL106" s="209"/>
      <c r="BM106" s="209"/>
      <c r="BN106" s="209"/>
      <c r="BO106" s="209"/>
      <c r="BP106" s="209"/>
      <c r="BQ106" s="209"/>
      <c r="BR106" s="209"/>
      <c r="BS106" s="209"/>
      <c r="BT106" s="209"/>
      <c r="BU106" s="209"/>
      <c r="BV106" s="209"/>
      <c r="BW106" s="209"/>
      <c r="BX106" s="209"/>
      <c r="BY106" s="209"/>
      <c r="BZ106" s="209"/>
      <c r="CA106" s="209"/>
      <c r="CB106" s="209"/>
      <c r="CC106" s="209"/>
      <c r="CD106" s="209"/>
      <c r="CE106" s="209"/>
      <c r="CF106" s="209"/>
      <c r="CG106" s="209"/>
      <c r="CH106" s="209"/>
      <c r="CI106" s="209"/>
      <c r="CJ106" s="209"/>
      <c r="CK106" s="209"/>
      <c r="CL106" s="209"/>
      <c r="CM106" s="209"/>
      <c r="CN106" s="209"/>
      <c r="CO106" s="209"/>
      <c r="CP106" s="209"/>
      <c r="CQ106" s="209"/>
      <c r="CR106" s="209"/>
      <c r="CS106" s="209"/>
      <c r="CT106" s="209"/>
      <c r="CU106" s="209"/>
      <c r="CV106" s="209"/>
      <c r="CW106" s="209"/>
      <c r="CX106" s="209"/>
      <c r="CY106" s="209"/>
      <c r="CZ106" s="209"/>
      <c r="DA106" s="209"/>
      <c r="DB106" s="209"/>
      <c r="DC106" s="209"/>
      <c r="DD106" s="209"/>
      <c r="DE106" s="209"/>
      <c r="DF106" s="209"/>
      <c r="DG106" s="209"/>
      <c r="DH106" s="209"/>
      <c r="DI106" s="209"/>
      <c r="DJ106" s="209"/>
      <c r="DK106" s="209"/>
    </row>
    <row r="107" spans="1:115" s="210" customFormat="1" ht="38.25">
      <c r="A107" s="18"/>
      <c r="B107" s="18">
        <v>38</v>
      </c>
      <c r="C107" s="522" t="s">
        <v>1182</v>
      </c>
      <c r="D107" s="532" t="s">
        <v>7766</v>
      </c>
      <c r="E107" s="527" t="s">
        <v>7758</v>
      </c>
      <c r="F107" s="527" t="s">
        <v>7767</v>
      </c>
      <c r="G107" s="526" t="s">
        <v>9358</v>
      </c>
      <c r="H107" s="526" t="s">
        <v>1917</v>
      </c>
      <c r="I107" s="533"/>
      <c r="J107" s="533"/>
      <c r="K107" s="536" t="s">
        <v>9359</v>
      </c>
      <c r="L107" s="530" t="s">
        <v>7768</v>
      </c>
      <c r="M107" s="208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9"/>
      <c r="AG107" s="209"/>
      <c r="AH107" s="209"/>
      <c r="AI107" s="209"/>
      <c r="AJ107" s="209"/>
      <c r="AK107" s="209"/>
      <c r="AL107" s="209"/>
      <c r="AM107" s="209"/>
      <c r="AN107" s="209"/>
      <c r="AO107" s="209"/>
      <c r="AP107" s="209"/>
      <c r="AQ107" s="209"/>
      <c r="AR107" s="209"/>
      <c r="AS107" s="209"/>
      <c r="AT107" s="209"/>
      <c r="AU107" s="209"/>
      <c r="AV107" s="209"/>
      <c r="AW107" s="209"/>
      <c r="AX107" s="209"/>
      <c r="AY107" s="209"/>
      <c r="AZ107" s="209"/>
      <c r="BA107" s="209"/>
      <c r="BB107" s="209"/>
      <c r="BC107" s="209"/>
      <c r="BD107" s="209"/>
      <c r="BE107" s="209"/>
      <c r="BF107" s="209"/>
      <c r="BG107" s="209"/>
      <c r="BH107" s="209"/>
      <c r="BI107" s="209"/>
      <c r="BJ107" s="209"/>
      <c r="BK107" s="209"/>
      <c r="BL107" s="209"/>
      <c r="BM107" s="209"/>
      <c r="BN107" s="209"/>
      <c r="BO107" s="209"/>
      <c r="BP107" s="209"/>
      <c r="BQ107" s="209"/>
      <c r="BR107" s="209"/>
      <c r="BS107" s="209"/>
      <c r="BT107" s="209"/>
      <c r="BU107" s="209"/>
      <c r="BV107" s="209"/>
      <c r="BW107" s="209"/>
      <c r="BX107" s="209"/>
      <c r="BY107" s="209"/>
      <c r="BZ107" s="209"/>
      <c r="CA107" s="209"/>
      <c r="CB107" s="209"/>
      <c r="CC107" s="209"/>
      <c r="CD107" s="209"/>
      <c r="CE107" s="209"/>
      <c r="CF107" s="209"/>
      <c r="CG107" s="209"/>
      <c r="CH107" s="209"/>
      <c r="CI107" s="209"/>
      <c r="CJ107" s="209"/>
      <c r="CK107" s="209"/>
      <c r="CL107" s="209"/>
      <c r="CM107" s="209"/>
      <c r="CN107" s="209"/>
      <c r="CO107" s="209"/>
      <c r="CP107" s="209"/>
      <c r="CQ107" s="209"/>
      <c r="CR107" s="209"/>
      <c r="CS107" s="209"/>
      <c r="CT107" s="209"/>
      <c r="CU107" s="209"/>
      <c r="CV107" s="209"/>
      <c r="CW107" s="209"/>
      <c r="CX107" s="209"/>
      <c r="CY107" s="209"/>
      <c r="CZ107" s="209"/>
      <c r="DA107" s="209"/>
      <c r="DB107" s="209"/>
      <c r="DC107" s="209"/>
      <c r="DD107" s="209"/>
      <c r="DE107" s="209"/>
      <c r="DF107" s="209"/>
      <c r="DG107" s="209"/>
      <c r="DH107" s="209"/>
      <c r="DI107" s="209"/>
      <c r="DJ107" s="209"/>
      <c r="DK107" s="209"/>
    </row>
    <row r="108" spans="1:115" s="210" customFormat="1" ht="38.25">
      <c r="A108" s="18"/>
      <c r="B108" s="18">
        <v>39</v>
      </c>
      <c r="C108" s="522" t="s">
        <v>7769</v>
      </c>
      <c r="D108" s="532" t="s">
        <v>7770</v>
      </c>
      <c r="E108" s="527" t="s">
        <v>7758</v>
      </c>
      <c r="F108" s="527" t="s">
        <v>7771</v>
      </c>
      <c r="G108" s="526" t="s">
        <v>9360</v>
      </c>
      <c r="H108" s="526" t="s">
        <v>1917</v>
      </c>
      <c r="I108" s="533"/>
      <c r="J108" s="533"/>
      <c r="K108" s="536" t="s">
        <v>9361</v>
      </c>
      <c r="L108" s="530" t="s">
        <v>7772</v>
      </c>
      <c r="M108" s="208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9"/>
      <c r="AG108" s="209"/>
      <c r="AH108" s="209"/>
      <c r="AI108" s="209"/>
      <c r="AJ108" s="209"/>
      <c r="AK108" s="209"/>
      <c r="AL108" s="209"/>
      <c r="AM108" s="209"/>
      <c r="AN108" s="209"/>
      <c r="AO108" s="209"/>
      <c r="AP108" s="209"/>
      <c r="AQ108" s="209"/>
      <c r="AR108" s="209"/>
      <c r="AS108" s="209"/>
      <c r="AT108" s="209"/>
      <c r="AU108" s="209"/>
      <c r="AV108" s="209"/>
      <c r="AW108" s="209"/>
      <c r="AX108" s="209"/>
      <c r="AY108" s="209"/>
      <c r="AZ108" s="209"/>
      <c r="BA108" s="209"/>
      <c r="BB108" s="209"/>
      <c r="BC108" s="209"/>
      <c r="BD108" s="209"/>
      <c r="BE108" s="209"/>
      <c r="BF108" s="209"/>
      <c r="BG108" s="209"/>
      <c r="BH108" s="209"/>
      <c r="BI108" s="209"/>
      <c r="BJ108" s="209"/>
      <c r="BK108" s="209"/>
      <c r="BL108" s="209"/>
      <c r="BM108" s="209"/>
      <c r="BN108" s="209"/>
      <c r="BO108" s="209"/>
      <c r="BP108" s="209"/>
      <c r="BQ108" s="209"/>
      <c r="BR108" s="209"/>
      <c r="BS108" s="209"/>
      <c r="BT108" s="209"/>
      <c r="BU108" s="209"/>
      <c r="BV108" s="209"/>
      <c r="BW108" s="209"/>
      <c r="BX108" s="209"/>
      <c r="BY108" s="209"/>
      <c r="BZ108" s="209"/>
      <c r="CA108" s="209"/>
      <c r="CB108" s="209"/>
      <c r="CC108" s="209"/>
      <c r="CD108" s="209"/>
      <c r="CE108" s="209"/>
      <c r="CF108" s="209"/>
      <c r="CG108" s="209"/>
      <c r="CH108" s="209"/>
      <c r="CI108" s="209"/>
      <c r="CJ108" s="209"/>
      <c r="CK108" s="209"/>
      <c r="CL108" s="209"/>
      <c r="CM108" s="209"/>
      <c r="CN108" s="209"/>
      <c r="CO108" s="209"/>
      <c r="CP108" s="209"/>
      <c r="CQ108" s="209"/>
      <c r="CR108" s="209"/>
      <c r="CS108" s="209"/>
      <c r="CT108" s="209"/>
      <c r="CU108" s="209"/>
      <c r="CV108" s="209"/>
      <c r="CW108" s="209"/>
      <c r="CX108" s="209"/>
      <c r="CY108" s="209"/>
      <c r="CZ108" s="209"/>
      <c r="DA108" s="209"/>
      <c r="DB108" s="209"/>
      <c r="DC108" s="209"/>
      <c r="DD108" s="209"/>
      <c r="DE108" s="209"/>
      <c r="DF108" s="209"/>
      <c r="DG108" s="209"/>
      <c r="DH108" s="209"/>
      <c r="DI108" s="209"/>
      <c r="DJ108" s="209"/>
      <c r="DK108" s="209"/>
    </row>
    <row r="109" spans="1:115" s="210" customFormat="1" ht="38.25">
      <c r="A109" s="18"/>
      <c r="B109" s="18">
        <v>40</v>
      </c>
      <c r="C109" s="522" t="s">
        <v>7983</v>
      </c>
      <c r="D109" s="532" t="s">
        <v>7984</v>
      </c>
      <c r="E109" s="527" t="s">
        <v>7985</v>
      </c>
      <c r="F109" s="527" t="s">
        <v>7986</v>
      </c>
      <c r="G109" s="526" t="s">
        <v>9362</v>
      </c>
      <c r="H109" s="526" t="s">
        <v>1917</v>
      </c>
      <c r="I109" s="533"/>
      <c r="J109" s="533"/>
      <c r="K109" s="536" t="s">
        <v>9363</v>
      </c>
      <c r="L109" s="530" t="s">
        <v>7987</v>
      </c>
      <c r="M109" s="182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  <c r="AM109" s="209"/>
      <c r="AN109" s="209"/>
      <c r="AO109" s="209"/>
      <c r="AP109" s="209"/>
      <c r="AQ109" s="209"/>
      <c r="AR109" s="209"/>
      <c r="AS109" s="209"/>
      <c r="AT109" s="209"/>
      <c r="AU109" s="209"/>
      <c r="AV109" s="209"/>
      <c r="AW109" s="209"/>
      <c r="AX109" s="209"/>
      <c r="AY109" s="209"/>
      <c r="AZ109" s="209"/>
      <c r="BA109" s="209"/>
      <c r="BB109" s="209"/>
      <c r="BC109" s="209"/>
      <c r="BD109" s="209"/>
      <c r="BE109" s="209"/>
      <c r="BF109" s="209"/>
      <c r="BG109" s="209"/>
      <c r="BH109" s="209"/>
      <c r="BI109" s="209"/>
      <c r="BJ109" s="209"/>
      <c r="BK109" s="209"/>
      <c r="BL109" s="209"/>
      <c r="BM109" s="209"/>
      <c r="BN109" s="209"/>
      <c r="BO109" s="209"/>
      <c r="BP109" s="209"/>
      <c r="BQ109" s="209"/>
      <c r="BR109" s="209"/>
      <c r="BS109" s="209"/>
      <c r="BT109" s="209"/>
      <c r="BU109" s="209"/>
      <c r="BV109" s="209"/>
      <c r="BW109" s="209"/>
      <c r="BX109" s="209"/>
      <c r="BY109" s="209"/>
      <c r="BZ109" s="209"/>
      <c r="CA109" s="209"/>
      <c r="CB109" s="209"/>
      <c r="CC109" s="209"/>
      <c r="CD109" s="209"/>
      <c r="CE109" s="209"/>
      <c r="CF109" s="209"/>
      <c r="CG109" s="209"/>
      <c r="CH109" s="209"/>
      <c r="CI109" s="209"/>
      <c r="CJ109" s="209"/>
      <c r="CK109" s="209"/>
      <c r="CL109" s="209"/>
      <c r="CM109" s="209"/>
      <c r="CN109" s="209"/>
      <c r="CO109" s="209"/>
      <c r="CP109" s="209"/>
      <c r="CQ109" s="209"/>
      <c r="CR109" s="209"/>
      <c r="CS109" s="209"/>
      <c r="CT109" s="209"/>
      <c r="CU109" s="209"/>
      <c r="CV109" s="209"/>
      <c r="CW109" s="209"/>
      <c r="CX109" s="209"/>
      <c r="CY109" s="209"/>
      <c r="CZ109" s="209"/>
      <c r="DA109" s="209"/>
      <c r="DB109" s="209"/>
      <c r="DC109" s="209"/>
      <c r="DD109" s="209"/>
      <c r="DE109" s="209"/>
      <c r="DF109" s="209"/>
      <c r="DG109" s="209"/>
      <c r="DH109" s="209"/>
      <c r="DI109" s="209"/>
      <c r="DJ109" s="209"/>
      <c r="DK109" s="209"/>
    </row>
    <row r="110" spans="1:115" s="210" customFormat="1" ht="38.25">
      <c r="A110" s="18"/>
      <c r="B110" s="18">
        <v>41</v>
      </c>
      <c r="C110" s="522" t="s">
        <v>9364</v>
      </c>
      <c r="D110" s="532" t="s">
        <v>9365</v>
      </c>
      <c r="E110" s="527" t="s">
        <v>9366</v>
      </c>
      <c r="F110" s="527" t="s">
        <v>9367</v>
      </c>
      <c r="G110" s="526" t="s">
        <v>9368</v>
      </c>
      <c r="H110" s="526" t="s">
        <v>1917</v>
      </c>
      <c r="I110" s="533"/>
      <c r="J110" s="533"/>
      <c r="K110" s="536" t="s">
        <v>9369</v>
      </c>
      <c r="L110" s="530" t="s">
        <v>9370</v>
      </c>
      <c r="M110" s="208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9"/>
      <c r="AG110" s="209"/>
      <c r="AH110" s="209"/>
      <c r="AI110" s="209"/>
      <c r="AJ110" s="209"/>
      <c r="AK110" s="209"/>
      <c r="AL110" s="209"/>
      <c r="AM110" s="209"/>
      <c r="AN110" s="209"/>
      <c r="AO110" s="209"/>
      <c r="AP110" s="209"/>
      <c r="AQ110" s="209"/>
      <c r="AR110" s="209"/>
      <c r="AS110" s="209"/>
      <c r="AT110" s="209"/>
      <c r="AU110" s="209"/>
      <c r="AV110" s="209"/>
      <c r="AW110" s="209"/>
      <c r="AX110" s="209"/>
      <c r="AY110" s="209"/>
      <c r="AZ110" s="209"/>
      <c r="BA110" s="209"/>
      <c r="BB110" s="209"/>
      <c r="BC110" s="209"/>
      <c r="BD110" s="209"/>
      <c r="BE110" s="209"/>
      <c r="BF110" s="209"/>
      <c r="BG110" s="209"/>
      <c r="BH110" s="209"/>
      <c r="BI110" s="209"/>
      <c r="BJ110" s="209"/>
      <c r="BK110" s="209"/>
      <c r="BL110" s="209"/>
      <c r="BM110" s="209"/>
      <c r="BN110" s="209"/>
      <c r="BO110" s="209"/>
      <c r="BP110" s="209"/>
      <c r="BQ110" s="209"/>
      <c r="BR110" s="209"/>
      <c r="BS110" s="209"/>
      <c r="BT110" s="209"/>
      <c r="BU110" s="209"/>
      <c r="BV110" s="209"/>
      <c r="BW110" s="209"/>
      <c r="BX110" s="209"/>
      <c r="BY110" s="209"/>
      <c r="BZ110" s="209"/>
      <c r="CA110" s="209"/>
      <c r="CB110" s="209"/>
      <c r="CC110" s="209"/>
      <c r="CD110" s="209"/>
      <c r="CE110" s="209"/>
      <c r="CF110" s="209"/>
      <c r="CG110" s="209"/>
      <c r="CH110" s="209"/>
      <c r="CI110" s="209"/>
      <c r="CJ110" s="209"/>
      <c r="CK110" s="209"/>
      <c r="CL110" s="209"/>
      <c r="CM110" s="209"/>
      <c r="CN110" s="209"/>
      <c r="CO110" s="209"/>
      <c r="CP110" s="209"/>
      <c r="CQ110" s="209"/>
      <c r="CR110" s="209"/>
      <c r="CS110" s="209"/>
      <c r="CT110" s="209"/>
      <c r="CU110" s="209"/>
      <c r="CV110" s="209"/>
      <c r="CW110" s="209"/>
      <c r="CX110" s="209"/>
      <c r="CY110" s="209"/>
      <c r="CZ110" s="209"/>
      <c r="DA110" s="209"/>
      <c r="DB110" s="209"/>
      <c r="DC110" s="209"/>
      <c r="DD110" s="209"/>
      <c r="DE110" s="209"/>
      <c r="DF110" s="209"/>
      <c r="DG110" s="209"/>
      <c r="DH110" s="209"/>
      <c r="DI110" s="209"/>
      <c r="DJ110" s="209"/>
      <c r="DK110" s="209"/>
    </row>
    <row r="111" spans="1:115" s="210" customFormat="1" ht="38.25">
      <c r="A111" s="18"/>
      <c r="B111" s="18">
        <v>42</v>
      </c>
      <c r="C111" s="522" t="s">
        <v>151</v>
      </c>
      <c r="D111" s="532" t="s">
        <v>9160</v>
      </c>
      <c r="E111" s="527" t="s">
        <v>9161</v>
      </c>
      <c r="F111" s="527" t="s">
        <v>9162</v>
      </c>
      <c r="G111" s="526" t="s">
        <v>9163</v>
      </c>
      <c r="H111" s="526" t="s">
        <v>1917</v>
      </c>
      <c r="I111" s="533"/>
      <c r="J111" s="533"/>
      <c r="K111" s="527" t="s">
        <v>9194</v>
      </c>
      <c r="L111" s="530" t="s">
        <v>9164</v>
      </c>
      <c r="M111" s="182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9"/>
      <c r="AG111" s="209"/>
      <c r="AH111" s="209"/>
      <c r="AI111" s="209"/>
      <c r="AJ111" s="209"/>
      <c r="AK111" s="209"/>
      <c r="AL111" s="209"/>
      <c r="AM111" s="209"/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09"/>
      <c r="BC111" s="209"/>
      <c r="BD111" s="209"/>
      <c r="BE111" s="209"/>
      <c r="BF111" s="209"/>
      <c r="BG111" s="209"/>
      <c r="BH111" s="209"/>
      <c r="BI111" s="209"/>
      <c r="BJ111" s="209"/>
      <c r="BK111" s="209"/>
      <c r="BL111" s="209"/>
      <c r="BM111" s="209"/>
      <c r="BN111" s="209"/>
      <c r="BO111" s="209"/>
      <c r="BP111" s="209"/>
      <c r="BQ111" s="209"/>
      <c r="BR111" s="209"/>
      <c r="BS111" s="209"/>
      <c r="BT111" s="209"/>
      <c r="BU111" s="209"/>
      <c r="BV111" s="209"/>
      <c r="BW111" s="209"/>
      <c r="BX111" s="209"/>
      <c r="BY111" s="209"/>
      <c r="BZ111" s="209"/>
      <c r="CA111" s="209"/>
      <c r="CB111" s="209"/>
      <c r="CC111" s="209"/>
      <c r="CD111" s="209"/>
      <c r="CE111" s="209"/>
      <c r="CF111" s="209"/>
      <c r="CG111" s="209"/>
      <c r="CH111" s="209"/>
      <c r="CI111" s="209"/>
      <c r="CJ111" s="209"/>
      <c r="CK111" s="209"/>
      <c r="CL111" s="209"/>
      <c r="CM111" s="209"/>
      <c r="CN111" s="209"/>
      <c r="CO111" s="209"/>
      <c r="CP111" s="209"/>
      <c r="CQ111" s="209"/>
      <c r="CR111" s="209"/>
      <c r="CS111" s="209"/>
      <c r="CT111" s="209"/>
      <c r="CU111" s="209"/>
      <c r="CV111" s="209"/>
      <c r="CW111" s="209"/>
      <c r="CX111" s="209"/>
      <c r="CY111" s="209"/>
      <c r="CZ111" s="209"/>
      <c r="DA111" s="209"/>
      <c r="DB111" s="209"/>
      <c r="DC111" s="209"/>
      <c r="DD111" s="209"/>
      <c r="DE111" s="209"/>
      <c r="DF111" s="209"/>
      <c r="DG111" s="209"/>
      <c r="DH111" s="209"/>
      <c r="DI111" s="209"/>
      <c r="DJ111" s="209"/>
      <c r="DK111" s="209"/>
    </row>
    <row r="112" spans="1:115" s="210" customFormat="1" ht="38.25">
      <c r="A112" s="18"/>
      <c r="B112" s="18">
        <v>43</v>
      </c>
      <c r="C112" s="522" t="s">
        <v>9165</v>
      </c>
      <c r="D112" s="532" t="s">
        <v>242</v>
      </c>
      <c r="E112" s="527" t="s">
        <v>9166</v>
      </c>
      <c r="F112" s="527" t="s">
        <v>9167</v>
      </c>
      <c r="G112" s="526" t="s">
        <v>5317</v>
      </c>
      <c r="H112" s="526" t="s">
        <v>1917</v>
      </c>
      <c r="I112" s="533"/>
      <c r="J112" s="533"/>
      <c r="K112" s="527" t="s">
        <v>9371</v>
      </c>
      <c r="L112" s="530" t="s">
        <v>9168</v>
      </c>
      <c r="M112" s="182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9"/>
      <c r="AG112" s="209"/>
      <c r="AH112" s="209"/>
      <c r="AI112" s="209"/>
      <c r="AJ112" s="209"/>
      <c r="AK112" s="209"/>
      <c r="AL112" s="209"/>
      <c r="AM112" s="209"/>
      <c r="AN112" s="209"/>
      <c r="AO112" s="209"/>
      <c r="AP112" s="209"/>
      <c r="AQ112" s="209"/>
      <c r="AR112" s="209"/>
      <c r="AS112" s="209"/>
      <c r="AT112" s="209"/>
      <c r="AU112" s="209"/>
      <c r="AV112" s="209"/>
      <c r="AW112" s="209"/>
      <c r="AX112" s="209"/>
      <c r="AY112" s="209"/>
      <c r="AZ112" s="209"/>
      <c r="BA112" s="209"/>
      <c r="BB112" s="209"/>
      <c r="BC112" s="209"/>
      <c r="BD112" s="209"/>
      <c r="BE112" s="209"/>
      <c r="BF112" s="209"/>
      <c r="BG112" s="209"/>
      <c r="BH112" s="209"/>
      <c r="BI112" s="209"/>
      <c r="BJ112" s="209"/>
      <c r="BK112" s="209"/>
      <c r="BL112" s="209"/>
      <c r="BM112" s="209"/>
      <c r="BN112" s="209"/>
      <c r="BO112" s="209"/>
      <c r="BP112" s="209"/>
      <c r="BQ112" s="209"/>
      <c r="BR112" s="209"/>
      <c r="BS112" s="209"/>
      <c r="BT112" s="209"/>
      <c r="BU112" s="209"/>
      <c r="BV112" s="209"/>
      <c r="BW112" s="209"/>
      <c r="BX112" s="209"/>
      <c r="BY112" s="209"/>
      <c r="BZ112" s="209"/>
      <c r="CA112" s="209"/>
      <c r="CB112" s="209"/>
      <c r="CC112" s="209"/>
      <c r="CD112" s="209"/>
      <c r="CE112" s="209"/>
      <c r="CF112" s="209"/>
      <c r="CG112" s="209"/>
      <c r="CH112" s="209"/>
      <c r="CI112" s="209"/>
      <c r="CJ112" s="209"/>
      <c r="CK112" s="209"/>
      <c r="CL112" s="209"/>
      <c r="CM112" s="209"/>
      <c r="CN112" s="209"/>
      <c r="CO112" s="209"/>
      <c r="CP112" s="209"/>
      <c r="CQ112" s="209"/>
      <c r="CR112" s="209"/>
      <c r="CS112" s="209"/>
      <c r="CT112" s="209"/>
      <c r="CU112" s="209"/>
      <c r="CV112" s="209"/>
      <c r="CW112" s="209"/>
      <c r="CX112" s="209"/>
      <c r="CY112" s="209"/>
      <c r="CZ112" s="209"/>
      <c r="DA112" s="209"/>
      <c r="DB112" s="209"/>
      <c r="DC112" s="209"/>
      <c r="DD112" s="209"/>
      <c r="DE112" s="209"/>
      <c r="DF112" s="209"/>
      <c r="DG112" s="209"/>
      <c r="DH112" s="209"/>
      <c r="DI112" s="209"/>
      <c r="DJ112" s="209"/>
      <c r="DK112" s="209"/>
    </row>
    <row r="113" spans="1:115" s="210" customFormat="1" ht="38.25">
      <c r="A113" s="18"/>
      <c r="B113" s="18">
        <v>44</v>
      </c>
      <c r="C113" s="522" t="s">
        <v>9372</v>
      </c>
      <c r="D113" s="532" t="s">
        <v>9373</v>
      </c>
      <c r="E113" s="527" t="s">
        <v>9374</v>
      </c>
      <c r="F113" s="527" t="s">
        <v>9375</v>
      </c>
      <c r="G113" s="526" t="s">
        <v>9376</v>
      </c>
      <c r="H113" s="526" t="s">
        <v>1917</v>
      </c>
      <c r="I113" s="533"/>
      <c r="J113" s="533"/>
      <c r="K113" s="536" t="s">
        <v>9377</v>
      </c>
      <c r="L113" s="530" t="s">
        <v>9378</v>
      </c>
      <c r="M113" s="208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9"/>
      <c r="AG113" s="209"/>
      <c r="AH113" s="209"/>
      <c r="AI113" s="209"/>
      <c r="AJ113" s="209"/>
      <c r="AK113" s="209"/>
      <c r="AL113" s="209"/>
      <c r="AM113" s="209"/>
      <c r="AN113" s="209"/>
      <c r="AO113" s="209"/>
      <c r="AP113" s="209"/>
      <c r="AQ113" s="209"/>
      <c r="AR113" s="209"/>
      <c r="AS113" s="209"/>
      <c r="AT113" s="209"/>
      <c r="AU113" s="209"/>
      <c r="AV113" s="209"/>
      <c r="AW113" s="209"/>
      <c r="AX113" s="209"/>
      <c r="AY113" s="209"/>
      <c r="AZ113" s="209"/>
      <c r="BA113" s="209"/>
      <c r="BB113" s="209"/>
      <c r="BC113" s="209"/>
      <c r="BD113" s="209"/>
      <c r="BE113" s="209"/>
      <c r="BF113" s="209"/>
      <c r="BG113" s="209"/>
      <c r="BH113" s="209"/>
      <c r="BI113" s="209"/>
      <c r="BJ113" s="209"/>
      <c r="BK113" s="209"/>
      <c r="BL113" s="209"/>
      <c r="BM113" s="209"/>
      <c r="BN113" s="209"/>
      <c r="BO113" s="209"/>
      <c r="BP113" s="209"/>
      <c r="BQ113" s="209"/>
      <c r="BR113" s="209"/>
      <c r="BS113" s="209"/>
      <c r="BT113" s="209"/>
      <c r="BU113" s="209"/>
      <c r="BV113" s="209"/>
      <c r="BW113" s="209"/>
      <c r="BX113" s="209"/>
      <c r="BY113" s="209"/>
      <c r="BZ113" s="209"/>
      <c r="CA113" s="209"/>
      <c r="CB113" s="209"/>
      <c r="CC113" s="209"/>
      <c r="CD113" s="209"/>
      <c r="CE113" s="209"/>
      <c r="CF113" s="209"/>
      <c r="CG113" s="209"/>
      <c r="CH113" s="209"/>
      <c r="CI113" s="209"/>
      <c r="CJ113" s="209"/>
      <c r="CK113" s="209"/>
      <c r="CL113" s="209"/>
      <c r="CM113" s="209"/>
      <c r="CN113" s="209"/>
      <c r="CO113" s="209"/>
      <c r="CP113" s="209"/>
      <c r="CQ113" s="209"/>
      <c r="CR113" s="209"/>
      <c r="CS113" s="209"/>
      <c r="CT113" s="209"/>
      <c r="CU113" s="209"/>
      <c r="CV113" s="209"/>
      <c r="CW113" s="209"/>
      <c r="CX113" s="209"/>
      <c r="CY113" s="209"/>
      <c r="CZ113" s="209"/>
      <c r="DA113" s="209"/>
      <c r="DB113" s="209"/>
      <c r="DC113" s="209"/>
      <c r="DD113" s="209"/>
      <c r="DE113" s="209"/>
      <c r="DF113" s="209"/>
      <c r="DG113" s="209"/>
      <c r="DH113" s="209"/>
      <c r="DI113" s="209"/>
      <c r="DJ113" s="209"/>
      <c r="DK113" s="209"/>
    </row>
    <row r="114" spans="1:115" s="210" customFormat="1" ht="38.25">
      <c r="A114" s="18"/>
      <c r="B114" s="18">
        <v>45</v>
      </c>
      <c r="C114" s="522" t="s">
        <v>8519</v>
      </c>
      <c r="D114" s="532" t="s">
        <v>9379</v>
      </c>
      <c r="E114" s="527" t="s">
        <v>9380</v>
      </c>
      <c r="F114" s="527" t="s">
        <v>9381</v>
      </c>
      <c r="G114" s="526" t="s">
        <v>9382</v>
      </c>
      <c r="H114" s="526" t="s">
        <v>1917</v>
      </c>
      <c r="I114" s="533"/>
      <c r="J114" s="533"/>
      <c r="K114" s="536" t="s">
        <v>9377</v>
      </c>
      <c r="L114" s="530" t="s">
        <v>9383</v>
      </c>
      <c r="M114" s="208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9"/>
      <c r="AG114" s="209"/>
      <c r="AH114" s="209"/>
      <c r="AI114" s="209"/>
      <c r="AJ114" s="209"/>
      <c r="AK114" s="209"/>
      <c r="AL114" s="209"/>
      <c r="AM114" s="209"/>
      <c r="AN114" s="209"/>
      <c r="AO114" s="209"/>
      <c r="AP114" s="209"/>
      <c r="AQ114" s="209"/>
      <c r="AR114" s="209"/>
      <c r="AS114" s="209"/>
      <c r="AT114" s="209"/>
      <c r="AU114" s="209"/>
      <c r="AV114" s="209"/>
      <c r="AW114" s="209"/>
      <c r="AX114" s="209"/>
      <c r="AY114" s="209"/>
      <c r="AZ114" s="209"/>
      <c r="BA114" s="209"/>
      <c r="BB114" s="209"/>
      <c r="BC114" s="209"/>
      <c r="BD114" s="209"/>
      <c r="BE114" s="209"/>
      <c r="BF114" s="209"/>
      <c r="BG114" s="209"/>
      <c r="BH114" s="209"/>
      <c r="BI114" s="209"/>
      <c r="BJ114" s="209"/>
      <c r="BK114" s="209"/>
      <c r="BL114" s="209"/>
      <c r="BM114" s="209"/>
      <c r="BN114" s="209"/>
      <c r="BO114" s="209"/>
      <c r="BP114" s="209"/>
      <c r="BQ114" s="209"/>
      <c r="BR114" s="209"/>
      <c r="BS114" s="209"/>
      <c r="BT114" s="209"/>
      <c r="BU114" s="209"/>
      <c r="BV114" s="209"/>
      <c r="BW114" s="209"/>
      <c r="BX114" s="209"/>
      <c r="BY114" s="209"/>
      <c r="BZ114" s="209"/>
      <c r="CA114" s="209"/>
      <c r="CB114" s="209"/>
      <c r="CC114" s="209"/>
      <c r="CD114" s="209"/>
      <c r="CE114" s="209"/>
      <c r="CF114" s="209"/>
      <c r="CG114" s="209"/>
      <c r="CH114" s="209"/>
      <c r="CI114" s="209"/>
      <c r="CJ114" s="209"/>
      <c r="CK114" s="209"/>
      <c r="CL114" s="209"/>
      <c r="CM114" s="209"/>
      <c r="CN114" s="209"/>
      <c r="CO114" s="209"/>
      <c r="CP114" s="209"/>
      <c r="CQ114" s="209"/>
      <c r="CR114" s="209"/>
      <c r="CS114" s="209"/>
      <c r="CT114" s="209"/>
      <c r="CU114" s="209"/>
      <c r="CV114" s="209"/>
      <c r="CW114" s="209"/>
      <c r="CX114" s="209"/>
      <c r="CY114" s="209"/>
      <c r="CZ114" s="209"/>
      <c r="DA114" s="209"/>
      <c r="DB114" s="209"/>
      <c r="DC114" s="209"/>
      <c r="DD114" s="209"/>
      <c r="DE114" s="209"/>
      <c r="DF114" s="209"/>
      <c r="DG114" s="209"/>
      <c r="DH114" s="209"/>
      <c r="DI114" s="209"/>
      <c r="DJ114" s="209"/>
      <c r="DK114" s="209"/>
    </row>
    <row r="115" spans="1:115" s="210" customFormat="1" ht="63.75">
      <c r="A115" s="18"/>
      <c r="B115" s="18">
        <v>46</v>
      </c>
      <c r="C115" s="537" t="s">
        <v>140</v>
      </c>
      <c r="D115" s="538" t="s">
        <v>187</v>
      </c>
      <c r="E115" s="539" t="s">
        <v>188</v>
      </c>
      <c r="F115" s="539" t="s">
        <v>189</v>
      </c>
      <c r="G115" s="538" t="s">
        <v>190</v>
      </c>
      <c r="H115" s="217" t="s">
        <v>1917</v>
      </c>
      <c r="I115" s="511"/>
      <c r="J115" s="511"/>
      <c r="K115" s="540">
        <v>43115</v>
      </c>
      <c r="L115" s="539" t="s">
        <v>191</v>
      </c>
      <c r="M115" s="208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209"/>
      <c r="AG115" s="209"/>
      <c r="AH115" s="209"/>
      <c r="AI115" s="209"/>
      <c r="AJ115" s="209"/>
      <c r="AK115" s="209"/>
      <c r="AL115" s="209"/>
      <c r="AM115" s="209"/>
      <c r="AN115" s="209"/>
      <c r="AO115" s="209"/>
      <c r="AP115" s="209"/>
      <c r="AQ115" s="209"/>
      <c r="AR115" s="209"/>
      <c r="AS115" s="209"/>
      <c r="AT115" s="209"/>
      <c r="AU115" s="209"/>
      <c r="AV115" s="209"/>
      <c r="AW115" s="209"/>
      <c r="AX115" s="209"/>
      <c r="AY115" s="209"/>
      <c r="AZ115" s="209"/>
      <c r="BA115" s="209"/>
      <c r="BB115" s="209"/>
      <c r="BC115" s="209"/>
      <c r="BD115" s="209"/>
      <c r="BE115" s="209"/>
      <c r="BF115" s="209"/>
      <c r="BG115" s="209"/>
      <c r="BH115" s="209"/>
      <c r="BI115" s="209"/>
      <c r="BJ115" s="209"/>
      <c r="BK115" s="209"/>
      <c r="BL115" s="209"/>
      <c r="BM115" s="209"/>
      <c r="BN115" s="209"/>
      <c r="BO115" s="209"/>
      <c r="BP115" s="209"/>
      <c r="BQ115" s="209"/>
      <c r="BR115" s="209"/>
      <c r="BS115" s="209"/>
      <c r="BT115" s="209"/>
      <c r="BU115" s="209"/>
      <c r="BV115" s="209"/>
      <c r="BW115" s="209"/>
      <c r="BX115" s="209"/>
      <c r="BY115" s="209"/>
      <c r="BZ115" s="209"/>
      <c r="CA115" s="209"/>
      <c r="CB115" s="209"/>
      <c r="CC115" s="209"/>
      <c r="CD115" s="209"/>
      <c r="CE115" s="209"/>
      <c r="CF115" s="209"/>
      <c r="CG115" s="209"/>
      <c r="CH115" s="209"/>
      <c r="CI115" s="209"/>
      <c r="CJ115" s="209"/>
      <c r="CK115" s="209"/>
      <c r="CL115" s="209"/>
      <c r="CM115" s="209"/>
      <c r="CN115" s="209"/>
      <c r="CO115" s="209"/>
      <c r="CP115" s="209"/>
      <c r="CQ115" s="209"/>
      <c r="CR115" s="209"/>
      <c r="CS115" s="209"/>
      <c r="CT115" s="209"/>
      <c r="CU115" s="209"/>
      <c r="CV115" s="209"/>
      <c r="CW115" s="209"/>
      <c r="CX115" s="209"/>
      <c r="CY115" s="209"/>
      <c r="CZ115" s="209"/>
      <c r="DA115" s="209"/>
      <c r="DB115" s="209"/>
      <c r="DC115" s="209"/>
      <c r="DD115" s="209"/>
      <c r="DE115" s="209"/>
      <c r="DF115" s="209"/>
      <c r="DG115" s="209"/>
      <c r="DH115" s="209"/>
      <c r="DI115" s="209"/>
      <c r="DJ115" s="209"/>
      <c r="DK115" s="209"/>
    </row>
    <row r="116" spans="1:115" s="210" customFormat="1" ht="38.25">
      <c r="A116" s="18"/>
      <c r="B116" s="18">
        <v>48</v>
      </c>
      <c r="C116" s="537" t="s">
        <v>141</v>
      </c>
      <c r="D116" s="217" t="s">
        <v>192</v>
      </c>
      <c r="E116" s="539" t="s">
        <v>193</v>
      </c>
      <c r="F116" s="539" t="s">
        <v>194</v>
      </c>
      <c r="G116" s="217" t="s">
        <v>195</v>
      </c>
      <c r="H116" s="217" t="s">
        <v>1917</v>
      </c>
      <c r="I116" s="512"/>
      <c r="J116" s="512"/>
      <c r="K116" s="540">
        <v>43112</v>
      </c>
      <c r="L116" s="541" t="s">
        <v>196</v>
      </c>
      <c r="M116" s="211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  <c r="AF116" s="209"/>
      <c r="AG116" s="209"/>
      <c r="AH116" s="209"/>
      <c r="AI116" s="209"/>
      <c r="AJ116" s="209"/>
      <c r="AK116" s="209"/>
      <c r="AL116" s="209"/>
      <c r="AM116" s="209"/>
      <c r="AN116" s="209"/>
      <c r="AO116" s="209"/>
      <c r="AP116" s="209"/>
      <c r="AQ116" s="209"/>
      <c r="AR116" s="209"/>
      <c r="AS116" s="209"/>
      <c r="AT116" s="209"/>
      <c r="AU116" s="209"/>
      <c r="AV116" s="209"/>
      <c r="AW116" s="209"/>
      <c r="AX116" s="209"/>
      <c r="AY116" s="209"/>
      <c r="AZ116" s="209"/>
      <c r="BA116" s="209"/>
      <c r="BB116" s="209"/>
      <c r="BC116" s="209"/>
      <c r="BD116" s="209"/>
      <c r="BE116" s="209"/>
      <c r="BF116" s="209"/>
      <c r="BG116" s="209"/>
      <c r="BH116" s="209"/>
      <c r="BI116" s="209"/>
      <c r="BJ116" s="209"/>
      <c r="BK116" s="209"/>
      <c r="BL116" s="209"/>
      <c r="BM116" s="209"/>
      <c r="BN116" s="209"/>
      <c r="BO116" s="209"/>
      <c r="BP116" s="209"/>
      <c r="BQ116" s="209"/>
      <c r="BR116" s="209"/>
      <c r="BS116" s="209"/>
      <c r="BT116" s="209"/>
      <c r="BU116" s="209"/>
      <c r="BV116" s="209"/>
      <c r="BW116" s="209"/>
      <c r="BX116" s="209"/>
      <c r="BY116" s="209"/>
      <c r="BZ116" s="209"/>
      <c r="CA116" s="209"/>
      <c r="CB116" s="209"/>
      <c r="CC116" s="209"/>
      <c r="CD116" s="209"/>
      <c r="CE116" s="209"/>
      <c r="CF116" s="209"/>
      <c r="CG116" s="209"/>
      <c r="CH116" s="209"/>
      <c r="CI116" s="209"/>
      <c r="CJ116" s="209"/>
      <c r="CK116" s="209"/>
      <c r="CL116" s="209"/>
      <c r="CM116" s="209"/>
      <c r="CN116" s="209"/>
      <c r="CO116" s="209"/>
      <c r="CP116" s="209"/>
      <c r="CQ116" s="209"/>
      <c r="CR116" s="209"/>
      <c r="CS116" s="209"/>
      <c r="CT116" s="209"/>
      <c r="CU116" s="209"/>
      <c r="CV116" s="209"/>
      <c r="CW116" s="209"/>
      <c r="CX116" s="209"/>
      <c r="CY116" s="209"/>
      <c r="CZ116" s="209"/>
      <c r="DA116" s="209"/>
      <c r="DB116" s="209"/>
      <c r="DC116" s="209"/>
      <c r="DD116" s="209"/>
      <c r="DE116" s="209"/>
      <c r="DF116" s="209"/>
      <c r="DG116" s="209"/>
      <c r="DH116" s="209"/>
      <c r="DI116" s="209"/>
      <c r="DJ116" s="209"/>
      <c r="DK116" s="209"/>
    </row>
    <row r="117" spans="1:115" s="210" customFormat="1" ht="51">
      <c r="A117" s="18"/>
      <c r="B117" s="18">
        <v>49</v>
      </c>
      <c r="C117" s="537" t="s">
        <v>142</v>
      </c>
      <c r="D117" s="217" t="s">
        <v>197</v>
      </c>
      <c r="E117" s="539" t="s">
        <v>2936</v>
      </c>
      <c r="F117" s="539" t="s">
        <v>198</v>
      </c>
      <c r="G117" s="217" t="s">
        <v>4050</v>
      </c>
      <c r="H117" s="217" t="s">
        <v>1917</v>
      </c>
      <c r="I117" s="512"/>
      <c r="J117" s="512"/>
      <c r="K117" s="540">
        <v>43116</v>
      </c>
      <c r="L117" s="541" t="s">
        <v>199</v>
      </c>
      <c r="M117" s="211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209"/>
      <c r="AF117" s="209"/>
      <c r="AG117" s="209"/>
      <c r="AH117" s="209"/>
      <c r="AI117" s="209"/>
      <c r="AJ117" s="209"/>
      <c r="AK117" s="209"/>
      <c r="AL117" s="209"/>
      <c r="AM117" s="209"/>
      <c r="AN117" s="209"/>
      <c r="AO117" s="209"/>
      <c r="AP117" s="209"/>
      <c r="AQ117" s="209"/>
      <c r="AR117" s="209"/>
      <c r="AS117" s="209"/>
      <c r="AT117" s="209"/>
      <c r="AU117" s="209"/>
      <c r="AV117" s="209"/>
      <c r="AW117" s="209"/>
      <c r="AX117" s="209"/>
      <c r="AY117" s="209"/>
      <c r="AZ117" s="209"/>
      <c r="BA117" s="209"/>
      <c r="BB117" s="209"/>
      <c r="BC117" s="209"/>
      <c r="BD117" s="209"/>
      <c r="BE117" s="209"/>
      <c r="BF117" s="209"/>
      <c r="BG117" s="209"/>
      <c r="BH117" s="209"/>
      <c r="BI117" s="209"/>
      <c r="BJ117" s="209"/>
      <c r="BK117" s="209"/>
      <c r="BL117" s="209"/>
      <c r="BM117" s="209"/>
      <c r="BN117" s="209"/>
      <c r="BO117" s="209"/>
      <c r="BP117" s="209"/>
      <c r="BQ117" s="209"/>
      <c r="BR117" s="209"/>
      <c r="BS117" s="209"/>
      <c r="BT117" s="209"/>
      <c r="BU117" s="209"/>
      <c r="BV117" s="209"/>
      <c r="BW117" s="209"/>
      <c r="BX117" s="209"/>
      <c r="BY117" s="209"/>
      <c r="BZ117" s="209"/>
      <c r="CA117" s="209"/>
      <c r="CB117" s="209"/>
      <c r="CC117" s="209"/>
      <c r="CD117" s="209"/>
      <c r="CE117" s="209"/>
      <c r="CF117" s="209"/>
      <c r="CG117" s="209"/>
      <c r="CH117" s="209"/>
      <c r="CI117" s="209"/>
      <c r="CJ117" s="209"/>
      <c r="CK117" s="209"/>
      <c r="CL117" s="209"/>
      <c r="CM117" s="209"/>
      <c r="CN117" s="209"/>
      <c r="CO117" s="209"/>
      <c r="CP117" s="209"/>
      <c r="CQ117" s="209"/>
      <c r="CR117" s="209"/>
      <c r="CS117" s="209"/>
      <c r="CT117" s="209"/>
      <c r="CU117" s="209"/>
      <c r="CV117" s="209"/>
      <c r="CW117" s="209"/>
      <c r="CX117" s="209"/>
      <c r="CY117" s="209"/>
      <c r="CZ117" s="209"/>
      <c r="DA117" s="209"/>
      <c r="DB117" s="209"/>
      <c r="DC117" s="209"/>
      <c r="DD117" s="209"/>
      <c r="DE117" s="209"/>
      <c r="DF117" s="209"/>
      <c r="DG117" s="209"/>
      <c r="DH117" s="209"/>
      <c r="DI117" s="209"/>
      <c r="DJ117" s="209"/>
      <c r="DK117" s="209"/>
    </row>
    <row r="118" spans="1:115" s="210" customFormat="1" ht="63.75">
      <c r="A118" s="18"/>
      <c r="B118" s="18">
        <v>50</v>
      </c>
      <c r="C118" s="537" t="s">
        <v>144</v>
      </c>
      <c r="D118" s="217" t="s">
        <v>200</v>
      </c>
      <c r="E118" s="539" t="s">
        <v>201</v>
      </c>
      <c r="F118" s="539" t="s">
        <v>202</v>
      </c>
      <c r="G118" s="217" t="s">
        <v>203</v>
      </c>
      <c r="H118" s="217" t="s">
        <v>1917</v>
      </c>
      <c r="I118" s="512"/>
      <c r="J118" s="512"/>
      <c r="K118" s="540">
        <v>43174</v>
      </c>
      <c r="L118" s="541" t="s">
        <v>204</v>
      </c>
      <c r="M118" s="211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  <c r="AF118" s="209"/>
      <c r="AG118" s="209"/>
      <c r="AH118" s="209"/>
      <c r="AI118" s="209"/>
      <c r="AJ118" s="209"/>
      <c r="AK118" s="209"/>
      <c r="AL118" s="209"/>
      <c r="AM118" s="209"/>
      <c r="AN118" s="209"/>
      <c r="AO118" s="209"/>
      <c r="AP118" s="209"/>
      <c r="AQ118" s="209"/>
      <c r="AR118" s="209"/>
      <c r="AS118" s="209"/>
      <c r="AT118" s="209"/>
      <c r="AU118" s="209"/>
      <c r="AV118" s="209"/>
      <c r="AW118" s="209"/>
      <c r="AX118" s="209"/>
      <c r="AY118" s="209"/>
      <c r="AZ118" s="209"/>
      <c r="BA118" s="209"/>
      <c r="BB118" s="209"/>
      <c r="BC118" s="209"/>
      <c r="BD118" s="209"/>
      <c r="BE118" s="209"/>
      <c r="BF118" s="209"/>
      <c r="BG118" s="209"/>
      <c r="BH118" s="209"/>
      <c r="BI118" s="209"/>
      <c r="BJ118" s="209"/>
      <c r="BK118" s="209"/>
      <c r="BL118" s="209"/>
      <c r="BM118" s="209"/>
      <c r="BN118" s="209"/>
      <c r="BO118" s="209"/>
      <c r="BP118" s="209"/>
      <c r="BQ118" s="209"/>
      <c r="BR118" s="209"/>
      <c r="BS118" s="209"/>
      <c r="BT118" s="209"/>
      <c r="BU118" s="209"/>
      <c r="BV118" s="209"/>
      <c r="BW118" s="209"/>
      <c r="BX118" s="209"/>
      <c r="BY118" s="209"/>
      <c r="BZ118" s="209"/>
      <c r="CA118" s="209"/>
      <c r="CB118" s="209"/>
      <c r="CC118" s="209"/>
      <c r="CD118" s="209"/>
      <c r="CE118" s="209"/>
      <c r="CF118" s="209"/>
      <c r="CG118" s="209"/>
      <c r="CH118" s="209"/>
      <c r="CI118" s="209"/>
      <c r="CJ118" s="209"/>
      <c r="CK118" s="209"/>
      <c r="CL118" s="209"/>
      <c r="CM118" s="209"/>
      <c r="CN118" s="209"/>
      <c r="CO118" s="209"/>
      <c r="CP118" s="209"/>
      <c r="CQ118" s="209"/>
      <c r="CR118" s="209"/>
      <c r="CS118" s="209"/>
      <c r="CT118" s="209"/>
      <c r="CU118" s="209"/>
      <c r="CV118" s="209"/>
      <c r="CW118" s="209"/>
      <c r="CX118" s="209"/>
      <c r="CY118" s="209"/>
      <c r="CZ118" s="209"/>
      <c r="DA118" s="209"/>
      <c r="DB118" s="209"/>
      <c r="DC118" s="209"/>
      <c r="DD118" s="209"/>
      <c r="DE118" s="209"/>
      <c r="DF118" s="209"/>
      <c r="DG118" s="209"/>
      <c r="DH118" s="209"/>
      <c r="DI118" s="209"/>
      <c r="DJ118" s="209"/>
      <c r="DK118" s="209"/>
    </row>
    <row r="119" spans="1:115" s="210" customFormat="1" ht="51">
      <c r="A119" s="18"/>
      <c r="B119" s="18">
        <v>51</v>
      </c>
      <c r="C119" s="537" t="s">
        <v>145</v>
      </c>
      <c r="D119" s="217" t="s">
        <v>205</v>
      </c>
      <c r="E119" s="539" t="s">
        <v>206</v>
      </c>
      <c r="F119" s="539" t="s">
        <v>207</v>
      </c>
      <c r="G119" s="217" t="s">
        <v>208</v>
      </c>
      <c r="H119" s="217" t="s">
        <v>1917</v>
      </c>
      <c r="I119" s="512"/>
      <c r="J119" s="512"/>
      <c r="K119" s="540">
        <v>42936</v>
      </c>
      <c r="L119" s="541" t="s">
        <v>209</v>
      </c>
      <c r="M119" s="211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209"/>
      <c r="AI119" s="209"/>
      <c r="AJ119" s="209"/>
      <c r="AK119" s="209"/>
      <c r="AL119" s="209"/>
      <c r="AM119" s="209"/>
      <c r="AN119" s="209"/>
      <c r="AO119" s="209"/>
      <c r="AP119" s="209"/>
      <c r="AQ119" s="209"/>
      <c r="AR119" s="209"/>
      <c r="AS119" s="209"/>
      <c r="AT119" s="209"/>
      <c r="AU119" s="209"/>
      <c r="AV119" s="209"/>
      <c r="AW119" s="209"/>
      <c r="AX119" s="209"/>
      <c r="AY119" s="209"/>
      <c r="AZ119" s="209"/>
      <c r="BA119" s="209"/>
      <c r="BB119" s="209"/>
      <c r="BC119" s="209"/>
      <c r="BD119" s="209"/>
      <c r="BE119" s="209"/>
      <c r="BF119" s="209"/>
      <c r="BG119" s="209"/>
      <c r="BH119" s="209"/>
      <c r="BI119" s="209"/>
      <c r="BJ119" s="209"/>
      <c r="BK119" s="209"/>
      <c r="BL119" s="209"/>
      <c r="BM119" s="209"/>
      <c r="BN119" s="209"/>
      <c r="BO119" s="209"/>
      <c r="BP119" s="209"/>
      <c r="BQ119" s="209"/>
      <c r="BR119" s="209"/>
      <c r="BS119" s="209"/>
      <c r="BT119" s="209"/>
      <c r="BU119" s="209"/>
      <c r="BV119" s="209"/>
      <c r="BW119" s="209"/>
      <c r="BX119" s="209"/>
      <c r="BY119" s="209"/>
      <c r="BZ119" s="209"/>
      <c r="CA119" s="209"/>
      <c r="CB119" s="209"/>
      <c r="CC119" s="209"/>
      <c r="CD119" s="209"/>
      <c r="CE119" s="209"/>
      <c r="CF119" s="209"/>
      <c r="CG119" s="209"/>
      <c r="CH119" s="209"/>
      <c r="CI119" s="209"/>
      <c r="CJ119" s="209"/>
      <c r="CK119" s="209"/>
      <c r="CL119" s="209"/>
      <c r="CM119" s="209"/>
      <c r="CN119" s="209"/>
      <c r="CO119" s="209"/>
      <c r="CP119" s="209"/>
      <c r="CQ119" s="209"/>
      <c r="CR119" s="209"/>
      <c r="CS119" s="209"/>
      <c r="CT119" s="209"/>
      <c r="CU119" s="209"/>
      <c r="CV119" s="209"/>
      <c r="CW119" s="209"/>
      <c r="CX119" s="209"/>
      <c r="CY119" s="209"/>
      <c r="CZ119" s="209"/>
      <c r="DA119" s="209"/>
      <c r="DB119" s="209"/>
      <c r="DC119" s="209"/>
      <c r="DD119" s="209"/>
      <c r="DE119" s="209"/>
      <c r="DF119" s="209"/>
      <c r="DG119" s="209"/>
      <c r="DH119" s="209"/>
      <c r="DI119" s="209"/>
      <c r="DJ119" s="209"/>
      <c r="DK119" s="209"/>
    </row>
    <row r="120" spans="1:115" s="210" customFormat="1" ht="51">
      <c r="A120" s="18"/>
      <c r="B120" s="18">
        <v>52</v>
      </c>
      <c r="C120" s="537" t="s">
        <v>5360</v>
      </c>
      <c r="D120" s="217" t="s">
        <v>5356</v>
      </c>
      <c r="E120" s="539" t="s">
        <v>5357</v>
      </c>
      <c r="F120" s="539" t="s">
        <v>5358</v>
      </c>
      <c r="G120" s="217" t="s">
        <v>5359</v>
      </c>
      <c r="H120" s="217" t="s">
        <v>1917</v>
      </c>
      <c r="I120" s="512"/>
      <c r="J120" s="512"/>
      <c r="K120" s="540">
        <v>43431</v>
      </c>
      <c r="L120" s="541" t="s">
        <v>5358</v>
      </c>
      <c r="M120" s="208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/>
      <c r="AH120" s="209"/>
      <c r="AI120" s="209"/>
      <c r="AJ120" s="209"/>
      <c r="AK120" s="209"/>
      <c r="AL120" s="209"/>
      <c r="AM120" s="209"/>
      <c r="AN120" s="209"/>
      <c r="AO120" s="209"/>
      <c r="AP120" s="209"/>
      <c r="AQ120" s="209"/>
      <c r="AR120" s="209"/>
      <c r="AS120" s="209"/>
      <c r="AT120" s="209"/>
      <c r="AU120" s="209"/>
      <c r="AV120" s="209"/>
      <c r="AW120" s="209"/>
      <c r="AX120" s="209"/>
      <c r="AY120" s="209"/>
      <c r="AZ120" s="209"/>
      <c r="BA120" s="209"/>
      <c r="BB120" s="209"/>
      <c r="BC120" s="209"/>
      <c r="BD120" s="209"/>
      <c r="BE120" s="209"/>
      <c r="BF120" s="209"/>
      <c r="BG120" s="209"/>
      <c r="BH120" s="209"/>
      <c r="BI120" s="209"/>
      <c r="BJ120" s="209"/>
      <c r="BK120" s="209"/>
      <c r="BL120" s="209"/>
      <c r="BM120" s="209"/>
      <c r="BN120" s="209"/>
      <c r="BO120" s="209"/>
      <c r="BP120" s="209"/>
      <c r="BQ120" s="209"/>
      <c r="BR120" s="209"/>
      <c r="BS120" s="209"/>
      <c r="BT120" s="209"/>
      <c r="BU120" s="209"/>
      <c r="BV120" s="209"/>
      <c r="BW120" s="209"/>
      <c r="BX120" s="209"/>
      <c r="BY120" s="209"/>
      <c r="BZ120" s="209"/>
      <c r="CA120" s="209"/>
      <c r="CB120" s="209"/>
      <c r="CC120" s="209"/>
      <c r="CD120" s="209"/>
      <c r="CE120" s="209"/>
      <c r="CF120" s="209"/>
      <c r="CG120" s="209"/>
      <c r="CH120" s="209"/>
      <c r="CI120" s="209"/>
      <c r="CJ120" s="209"/>
      <c r="CK120" s="209"/>
      <c r="CL120" s="209"/>
      <c r="CM120" s="209"/>
      <c r="CN120" s="209"/>
      <c r="CO120" s="209"/>
      <c r="CP120" s="209"/>
      <c r="CQ120" s="209"/>
      <c r="CR120" s="209"/>
      <c r="CS120" s="209"/>
      <c r="CT120" s="209"/>
      <c r="CU120" s="209"/>
      <c r="CV120" s="209"/>
      <c r="CW120" s="209"/>
      <c r="CX120" s="209"/>
      <c r="CY120" s="209"/>
      <c r="CZ120" s="209"/>
      <c r="DA120" s="209"/>
      <c r="DB120" s="209"/>
      <c r="DC120" s="209"/>
      <c r="DD120" s="209"/>
      <c r="DE120" s="209"/>
      <c r="DF120" s="209"/>
      <c r="DG120" s="209"/>
      <c r="DH120" s="209"/>
      <c r="DI120" s="209"/>
      <c r="DJ120" s="209"/>
      <c r="DK120" s="209"/>
    </row>
    <row r="121" spans="1:115" s="210" customFormat="1" ht="38.25">
      <c r="A121" s="18"/>
      <c r="B121" s="18">
        <v>53</v>
      </c>
      <c r="C121" s="542" t="s">
        <v>146</v>
      </c>
      <c r="D121" s="543" t="s">
        <v>210</v>
      </c>
      <c r="E121" s="544" t="s">
        <v>211</v>
      </c>
      <c r="F121" s="544" t="s">
        <v>212</v>
      </c>
      <c r="G121" s="543" t="s">
        <v>213</v>
      </c>
      <c r="H121" s="543" t="s">
        <v>1917</v>
      </c>
      <c r="I121" s="513"/>
      <c r="J121" s="513"/>
      <c r="K121" s="545">
        <v>43217</v>
      </c>
      <c r="L121" s="541" t="s">
        <v>1918</v>
      </c>
      <c r="M121" s="208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  <c r="AH121" s="209"/>
      <c r="AI121" s="209"/>
      <c r="AJ121" s="209"/>
      <c r="AK121" s="209"/>
      <c r="AL121" s="209"/>
      <c r="AM121" s="209"/>
      <c r="AN121" s="209"/>
      <c r="AO121" s="209"/>
      <c r="AP121" s="209"/>
      <c r="AQ121" s="209"/>
      <c r="AR121" s="209"/>
      <c r="AS121" s="209"/>
      <c r="AT121" s="209"/>
      <c r="AU121" s="209"/>
      <c r="AV121" s="209"/>
      <c r="AW121" s="209"/>
      <c r="AX121" s="209"/>
      <c r="AY121" s="209"/>
      <c r="AZ121" s="209"/>
      <c r="BA121" s="209"/>
      <c r="BB121" s="209"/>
      <c r="BC121" s="209"/>
      <c r="BD121" s="209"/>
      <c r="BE121" s="209"/>
      <c r="BF121" s="209"/>
      <c r="BG121" s="209"/>
      <c r="BH121" s="209"/>
      <c r="BI121" s="209"/>
      <c r="BJ121" s="209"/>
      <c r="BK121" s="209"/>
      <c r="BL121" s="209"/>
      <c r="BM121" s="209"/>
      <c r="BN121" s="209"/>
      <c r="BO121" s="209"/>
      <c r="BP121" s="209"/>
      <c r="BQ121" s="209"/>
      <c r="BR121" s="209"/>
      <c r="BS121" s="209"/>
      <c r="BT121" s="209"/>
      <c r="BU121" s="209"/>
      <c r="BV121" s="209"/>
      <c r="BW121" s="209"/>
      <c r="BX121" s="209"/>
      <c r="BY121" s="209"/>
      <c r="BZ121" s="209"/>
      <c r="CA121" s="209"/>
      <c r="CB121" s="209"/>
      <c r="CC121" s="209"/>
      <c r="CD121" s="209"/>
      <c r="CE121" s="209"/>
      <c r="CF121" s="209"/>
      <c r="CG121" s="209"/>
      <c r="CH121" s="209"/>
      <c r="CI121" s="209"/>
      <c r="CJ121" s="209"/>
      <c r="CK121" s="209"/>
      <c r="CL121" s="209"/>
      <c r="CM121" s="209"/>
      <c r="CN121" s="209"/>
      <c r="CO121" s="209"/>
      <c r="CP121" s="209"/>
      <c r="CQ121" s="209"/>
      <c r="CR121" s="209"/>
      <c r="CS121" s="209"/>
      <c r="CT121" s="209"/>
      <c r="CU121" s="209"/>
      <c r="CV121" s="209"/>
      <c r="CW121" s="209"/>
      <c r="CX121" s="209"/>
      <c r="CY121" s="209"/>
      <c r="CZ121" s="209"/>
      <c r="DA121" s="209"/>
      <c r="DB121" s="209"/>
      <c r="DC121" s="209"/>
      <c r="DD121" s="209"/>
      <c r="DE121" s="209"/>
      <c r="DF121" s="209"/>
      <c r="DG121" s="209"/>
      <c r="DH121" s="209"/>
      <c r="DI121" s="209"/>
      <c r="DJ121" s="209"/>
      <c r="DK121" s="209"/>
    </row>
    <row r="122" spans="1:115" s="210" customFormat="1" ht="51">
      <c r="A122" s="18"/>
      <c r="B122" s="18">
        <v>54</v>
      </c>
      <c r="C122" s="546" t="s">
        <v>2928</v>
      </c>
      <c r="D122" s="543" t="s">
        <v>2940</v>
      </c>
      <c r="E122" s="544" t="s">
        <v>2941</v>
      </c>
      <c r="F122" s="544" t="s">
        <v>2942</v>
      </c>
      <c r="G122" s="543" t="s">
        <v>2943</v>
      </c>
      <c r="H122" s="543" t="s">
        <v>1917</v>
      </c>
      <c r="I122" s="515"/>
      <c r="J122" s="515"/>
      <c r="K122" s="544">
        <v>43119</v>
      </c>
      <c r="L122" s="544" t="s">
        <v>2944</v>
      </c>
      <c r="M122" s="208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9"/>
      <c r="AM122" s="209"/>
      <c r="AN122" s="209"/>
      <c r="AO122" s="209"/>
      <c r="AP122" s="209"/>
      <c r="AQ122" s="209"/>
      <c r="AR122" s="209"/>
      <c r="AS122" s="209"/>
      <c r="AT122" s="209"/>
      <c r="AU122" s="209"/>
      <c r="AV122" s="209"/>
      <c r="AW122" s="209"/>
      <c r="AX122" s="209"/>
      <c r="AY122" s="209"/>
      <c r="AZ122" s="209"/>
      <c r="BA122" s="209"/>
      <c r="BB122" s="209"/>
      <c r="BC122" s="209"/>
      <c r="BD122" s="209"/>
      <c r="BE122" s="209"/>
      <c r="BF122" s="209"/>
      <c r="BG122" s="209"/>
      <c r="BH122" s="209"/>
      <c r="BI122" s="209"/>
      <c r="BJ122" s="209"/>
      <c r="BK122" s="209"/>
      <c r="BL122" s="209"/>
      <c r="BM122" s="209"/>
      <c r="BN122" s="209"/>
      <c r="BO122" s="209"/>
      <c r="BP122" s="209"/>
      <c r="BQ122" s="209"/>
      <c r="BR122" s="209"/>
      <c r="BS122" s="209"/>
      <c r="BT122" s="209"/>
      <c r="BU122" s="209"/>
      <c r="BV122" s="209"/>
      <c r="BW122" s="209"/>
      <c r="BX122" s="209"/>
      <c r="BY122" s="209"/>
      <c r="BZ122" s="209"/>
      <c r="CA122" s="209"/>
      <c r="CB122" s="209"/>
      <c r="CC122" s="209"/>
      <c r="CD122" s="209"/>
      <c r="CE122" s="209"/>
      <c r="CF122" s="209"/>
      <c r="CG122" s="209"/>
      <c r="CH122" s="209"/>
      <c r="CI122" s="209"/>
      <c r="CJ122" s="209"/>
      <c r="CK122" s="209"/>
      <c r="CL122" s="209"/>
      <c r="CM122" s="209"/>
      <c r="CN122" s="209"/>
      <c r="CO122" s="209"/>
      <c r="CP122" s="209"/>
      <c r="CQ122" s="209"/>
      <c r="CR122" s="209"/>
      <c r="CS122" s="209"/>
      <c r="CT122" s="209"/>
      <c r="CU122" s="209"/>
      <c r="CV122" s="209"/>
      <c r="CW122" s="209"/>
      <c r="CX122" s="209"/>
      <c r="CY122" s="209"/>
      <c r="CZ122" s="209"/>
      <c r="DA122" s="209"/>
      <c r="DB122" s="209"/>
      <c r="DC122" s="209"/>
      <c r="DD122" s="209"/>
      <c r="DE122" s="209"/>
      <c r="DF122" s="209"/>
      <c r="DG122" s="209"/>
      <c r="DH122" s="209"/>
      <c r="DI122" s="209"/>
      <c r="DJ122" s="209"/>
      <c r="DK122" s="209"/>
    </row>
    <row r="123" spans="1:115" s="210" customFormat="1" ht="114.75">
      <c r="A123" s="18"/>
      <c r="B123" s="18">
        <v>55</v>
      </c>
      <c r="C123" s="546" t="s">
        <v>2927</v>
      </c>
      <c r="D123" s="543" t="s">
        <v>2937</v>
      </c>
      <c r="E123" s="544" t="s">
        <v>2938</v>
      </c>
      <c r="F123" s="544" t="s">
        <v>2939</v>
      </c>
      <c r="G123" s="543" t="s">
        <v>4051</v>
      </c>
      <c r="H123" s="543" t="s">
        <v>11</v>
      </c>
      <c r="I123" s="515"/>
      <c r="J123" s="515"/>
      <c r="K123" s="544">
        <v>43006</v>
      </c>
      <c r="L123" s="544" t="s">
        <v>4052</v>
      </c>
      <c r="M123" s="212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09"/>
      <c r="AK123" s="209"/>
      <c r="AL123" s="209"/>
      <c r="AM123" s="209"/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09"/>
      <c r="BQ123" s="209"/>
      <c r="BR123" s="209"/>
      <c r="BS123" s="209"/>
      <c r="BT123" s="209"/>
      <c r="BU123" s="209"/>
      <c r="BV123" s="209"/>
      <c r="BW123" s="209"/>
      <c r="BX123" s="209"/>
      <c r="BY123" s="209"/>
      <c r="BZ123" s="209"/>
      <c r="CA123" s="209"/>
      <c r="CB123" s="209"/>
      <c r="CC123" s="209"/>
      <c r="CD123" s="209"/>
      <c r="CE123" s="209"/>
      <c r="CF123" s="209"/>
      <c r="CG123" s="209"/>
      <c r="CH123" s="209"/>
      <c r="CI123" s="209"/>
      <c r="CJ123" s="209"/>
      <c r="CK123" s="209"/>
      <c r="CL123" s="209"/>
      <c r="CM123" s="209"/>
      <c r="CN123" s="209"/>
      <c r="CO123" s="209"/>
      <c r="CP123" s="209"/>
      <c r="CQ123" s="209"/>
      <c r="CR123" s="209"/>
      <c r="CS123" s="209"/>
      <c r="CT123" s="209"/>
      <c r="CU123" s="209"/>
      <c r="CV123" s="209"/>
      <c r="CW123" s="209"/>
      <c r="CX123" s="209"/>
      <c r="CY123" s="209"/>
      <c r="CZ123" s="209"/>
      <c r="DA123" s="209"/>
      <c r="DB123" s="209"/>
      <c r="DC123" s="209"/>
      <c r="DD123" s="209"/>
      <c r="DE123" s="209"/>
      <c r="DF123" s="209"/>
      <c r="DG123" s="209"/>
      <c r="DH123" s="209"/>
      <c r="DI123" s="209"/>
      <c r="DJ123" s="209"/>
      <c r="DK123" s="209"/>
    </row>
    <row r="124" spans="1:115" s="210" customFormat="1" ht="89.25">
      <c r="A124" s="18"/>
      <c r="B124" s="18">
        <v>56</v>
      </c>
      <c r="C124" s="546" t="s">
        <v>2929</v>
      </c>
      <c r="D124" s="543" t="s">
        <v>2945</v>
      </c>
      <c r="E124" s="544" t="s">
        <v>2946</v>
      </c>
      <c r="F124" s="544" t="s">
        <v>2947</v>
      </c>
      <c r="G124" s="543" t="s">
        <v>4574</v>
      </c>
      <c r="H124" s="543" t="s">
        <v>1917</v>
      </c>
      <c r="I124" s="515"/>
      <c r="J124" s="515"/>
      <c r="K124" s="544">
        <v>43239</v>
      </c>
      <c r="L124" s="544" t="s">
        <v>2948</v>
      </c>
      <c r="M124" s="212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  <c r="AF124" s="209"/>
      <c r="AG124" s="209"/>
      <c r="AH124" s="209"/>
      <c r="AI124" s="209"/>
      <c r="AJ124" s="209"/>
      <c r="AK124" s="209"/>
      <c r="AL124" s="209"/>
      <c r="AM124" s="209"/>
      <c r="AN124" s="209"/>
      <c r="AO124" s="209"/>
      <c r="AP124" s="209"/>
      <c r="AQ124" s="209"/>
      <c r="AR124" s="209"/>
      <c r="AS124" s="209"/>
      <c r="AT124" s="209"/>
      <c r="AU124" s="209"/>
      <c r="AV124" s="209"/>
      <c r="AW124" s="209"/>
      <c r="AX124" s="209"/>
      <c r="AY124" s="209"/>
      <c r="AZ124" s="209"/>
      <c r="BA124" s="209"/>
      <c r="BB124" s="209"/>
      <c r="BC124" s="209"/>
      <c r="BD124" s="209"/>
      <c r="BE124" s="209"/>
      <c r="BF124" s="209"/>
      <c r="BG124" s="209"/>
      <c r="BH124" s="209"/>
      <c r="BI124" s="209"/>
      <c r="BJ124" s="209"/>
      <c r="BK124" s="209"/>
      <c r="BL124" s="209"/>
      <c r="BM124" s="209"/>
      <c r="BN124" s="209"/>
      <c r="BO124" s="209"/>
      <c r="BP124" s="209"/>
      <c r="BQ124" s="209"/>
      <c r="BR124" s="209"/>
      <c r="BS124" s="209"/>
      <c r="BT124" s="209"/>
      <c r="BU124" s="209"/>
      <c r="BV124" s="209"/>
      <c r="BW124" s="209"/>
      <c r="BX124" s="209"/>
      <c r="BY124" s="209"/>
      <c r="BZ124" s="209"/>
      <c r="CA124" s="209"/>
      <c r="CB124" s="209"/>
      <c r="CC124" s="209"/>
      <c r="CD124" s="209"/>
      <c r="CE124" s="209"/>
      <c r="CF124" s="209"/>
      <c r="CG124" s="209"/>
      <c r="CH124" s="209"/>
      <c r="CI124" s="209"/>
      <c r="CJ124" s="209"/>
      <c r="CK124" s="209"/>
      <c r="CL124" s="209"/>
      <c r="CM124" s="209"/>
      <c r="CN124" s="209"/>
      <c r="CO124" s="209"/>
      <c r="CP124" s="209"/>
      <c r="CQ124" s="209"/>
      <c r="CR124" s="209"/>
      <c r="CS124" s="209"/>
      <c r="CT124" s="209"/>
      <c r="CU124" s="209"/>
      <c r="CV124" s="209"/>
      <c r="CW124" s="209"/>
      <c r="CX124" s="209"/>
      <c r="CY124" s="209"/>
      <c r="CZ124" s="209"/>
      <c r="DA124" s="209"/>
      <c r="DB124" s="209"/>
      <c r="DC124" s="209"/>
      <c r="DD124" s="209"/>
      <c r="DE124" s="209"/>
      <c r="DF124" s="209"/>
      <c r="DG124" s="209"/>
      <c r="DH124" s="209"/>
      <c r="DI124" s="209"/>
      <c r="DJ124" s="209"/>
      <c r="DK124" s="209"/>
    </row>
    <row r="125" spans="1:115" s="210" customFormat="1" ht="63.75">
      <c r="A125" s="18"/>
      <c r="B125" s="18">
        <v>57</v>
      </c>
      <c r="C125" s="547" t="s">
        <v>6754</v>
      </c>
      <c r="D125" s="543" t="s">
        <v>8420</v>
      </c>
      <c r="E125" s="113" t="s">
        <v>6755</v>
      </c>
      <c r="F125" s="548" t="s">
        <v>6756</v>
      </c>
      <c r="G125" s="113" t="s">
        <v>6757</v>
      </c>
      <c r="H125" s="543" t="s">
        <v>1917</v>
      </c>
      <c r="I125" s="549"/>
      <c r="J125" s="549"/>
      <c r="K125" s="550">
        <v>43504</v>
      </c>
      <c r="L125" s="551" t="s">
        <v>6758</v>
      </c>
      <c r="M125" s="212"/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09"/>
      <c r="AA125" s="209"/>
      <c r="AB125" s="209"/>
      <c r="AC125" s="209"/>
      <c r="AD125" s="209"/>
      <c r="AE125" s="209"/>
      <c r="AF125" s="209"/>
      <c r="AG125" s="209"/>
      <c r="AH125" s="209"/>
      <c r="AI125" s="209"/>
      <c r="AJ125" s="209"/>
      <c r="AK125" s="209"/>
      <c r="AL125" s="209"/>
      <c r="AM125" s="209"/>
      <c r="AN125" s="209"/>
      <c r="AO125" s="209"/>
      <c r="AP125" s="209"/>
      <c r="AQ125" s="209"/>
      <c r="AR125" s="209"/>
      <c r="AS125" s="209"/>
      <c r="AT125" s="209"/>
      <c r="AU125" s="209"/>
      <c r="AV125" s="209"/>
      <c r="AW125" s="209"/>
      <c r="AX125" s="209"/>
      <c r="AY125" s="209"/>
      <c r="AZ125" s="209"/>
      <c r="BA125" s="209"/>
      <c r="BB125" s="209"/>
      <c r="BC125" s="209"/>
      <c r="BD125" s="209"/>
      <c r="BE125" s="209"/>
      <c r="BF125" s="209"/>
      <c r="BG125" s="209"/>
      <c r="BH125" s="209"/>
      <c r="BI125" s="209"/>
      <c r="BJ125" s="209"/>
      <c r="BK125" s="209"/>
      <c r="BL125" s="209"/>
      <c r="BM125" s="209"/>
      <c r="BN125" s="209"/>
      <c r="BO125" s="209"/>
      <c r="BP125" s="209"/>
      <c r="BQ125" s="209"/>
      <c r="BR125" s="209"/>
      <c r="BS125" s="209"/>
      <c r="BT125" s="209"/>
      <c r="BU125" s="209"/>
      <c r="BV125" s="209"/>
      <c r="BW125" s="209"/>
      <c r="BX125" s="209"/>
      <c r="BY125" s="209"/>
      <c r="BZ125" s="209"/>
      <c r="CA125" s="209"/>
      <c r="CB125" s="209"/>
      <c r="CC125" s="209"/>
      <c r="CD125" s="209"/>
      <c r="CE125" s="209"/>
      <c r="CF125" s="209"/>
      <c r="CG125" s="209"/>
      <c r="CH125" s="209"/>
      <c r="CI125" s="209"/>
      <c r="CJ125" s="209"/>
      <c r="CK125" s="209"/>
      <c r="CL125" s="209"/>
      <c r="CM125" s="209"/>
      <c r="CN125" s="209"/>
      <c r="CO125" s="209"/>
      <c r="CP125" s="209"/>
      <c r="CQ125" s="209"/>
      <c r="CR125" s="209"/>
      <c r="CS125" s="209"/>
      <c r="CT125" s="209"/>
      <c r="CU125" s="209"/>
      <c r="CV125" s="209"/>
      <c r="CW125" s="209"/>
      <c r="CX125" s="209"/>
      <c r="CY125" s="209"/>
      <c r="CZ125" s="209"/>
      <c r="DA125" s="209"/>
      <c r="DB125" s="209"/>
      <c r="DC125" s="209"/>
      <c r="DD125" s="209"/>
      <c r="DE125" s="209"/>
      <c r="DF125" s="209"/>
      <c r="DG125" s="209"/>
      <c r="DH125" s="209"/>
      <c r="DI125" s="209"/>
      <c r="DJ125" s="209"/>
      <c r="DK125" s="209"/>
    </row>
    <row r="126" spans="1:115" s="210" customFormat="1" ht="76.5">
      <c r="A126" s="18"/>
      <c r="B126" s="18">
        <v>58</v>
      </c>
      <c r="C126" s="547" t="s">
        <v>7496</v>
      </c>
      <c r="D126" s="543" t="s">
        <v>8421</v>
      </c>
      <c r="E126" s="113" t="s">
        <v>7497</v>
      </c>
      <c r="F126" s="548" t="s">
        <v>7498</v>
      </c>
      <c r="G126" s="113" t="s">
        <v>7499</v>
      </c>
      <c r="H126" s="543" t="s">
        <v>1917</v>
      </c>
      <c r="I126" s="549"/>
      <c r="J126" s="549"/>
      <c r="K126" s="550" t="s">
        <v>7500</v>
      </c>
      <c r="L126" s="551" t="s">
        <v>7501</v>
      </c>
      <c r="M126" s="208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09"/>
      <c r="AG126" s="209"/>
      <c r="AH126" s="209"/>
      <c r="AI126" s="209"/>
      <c r="AJ126" s="209"/>
      <c r="AK126" s="209"/>
      <c r="AL126" s="209"/>
      <c r="AM126" s="209"/>
      <c r="AN126" s="209"/>
      <c r="AO126" s="209"/>
      <c r="AP126" s="209"/>
      <c r="AQ126" s="209"/>
      <c r="AR126" s="209"/>
      <c r="AS126" s="209"/>
      <c r="AT126" s="209"/>
      <c r="AU126" s="209"/>
      <c r="AV126" s="209"/>
      <c r="AW126" s="209"/>
      <c r="AX126" s="209"/>
      <c r="AY126" s="209"/>
      <c r="AZ126" s="209"/>
      <c r="BA126" s="209"/>
      <c r="BB126" s="209"/>
      <c r="BC126" s="209"/>
      <c r="BD126" s="209"/>
      <c r="BE126" s="209"/>
      <c r="BF126" s="209"/>
      <c r="BG126" s="209"/>
      <c r="BH126" s="209"/>
      <c r="BI126" s="209"/>
      <c r="BJ126" s="209"/>
      <c r="BK126" s="209"/>
      <c r="BL126" s="209"/>
      <c r="BM126" s="209"/>
      <c r="BN126" s="209"/>
      <c r="BO126" s="209"/>
      <c r="BP126" s="209"/>
      <c r="BQ126" s="209"/>
      <c r="BR126" s="209"/>
      <c r="BS126" s="209"/>
      <c r="BT126" s="209"/>
      <c r="BU126" s="209"/>
      <c r="BV126" s="209"/>
      <c r="BW126" s="209"/>
      <c r="BX126" s="209"/>
      <c r="BY126" s="209"/>
      <c r="BZ126" s="209"/>
      <c r="CA126" s="209"/>
      <c r="CB126" s="209"/>
      <c r="CC126" s="209"/>
      <c r="CD126" s="209"/>
      <c r="CE126" s="209"/>
      <c r="CF126" s="209"/>
      <c r="CG126" s="209"/>
      <c r="CH126" s="209"/>
      <c r="CI126" s="209"/>
      <c r="CJ126" s="209"/>
      <c r="CK126" s="209"/>
      <c r="CL126" s="209"/>
      <c r="CM126" s="209"/>
      <c r="CN126" s="209"/>
      <c r="CO126" s="209"/>
      <c r="CP126" s="209"/>
      <c r="CQ126" s="209"/>
      <c r="CR126" s="209"/>
      <c r="CS126" s="209"/>
      <c r="CT126" s="209"/>
      <c r="CU126" s="209"/>
      <c r="CV126" s="209"/>
      <c r="CW126" s="209"/>
      <c r="CX126" s="209"/>
      <c r="CY126" s="209"/>
      <c r="CZ126" s="209"/>
      <c r="DA126" s="209"/>
      <c r="DB126" s="209"/>
      <c r="DC126" s="209"/>
      <c r="DD126" s="209"/>
      <c r="DE126" s="209"/>
      <c r="DF126" s="209"/>
      <c r="DG126" s="209"/>
      <c r="DH126" s="209"/>
      <c r="DI126" s="209"/>
      <c r="DJ126" s="209"/>
      <c r="DK126" s="209"/>
    </row>
    <row r="127" spans="1:115" s="210" customFormat="1" ht="76.5">
      <c r="A127" s="18"/>
      <c r="B127" s="18">
        <v>59</v>
      </c>
      <c r="C127" s="547" t="s">
        <v>7496</v>
      </c>
      <c r="D127" s="543" t="s">
        <v>8422</v>
      </c>
      <c r="E127" s="113" t="s">
        <v>7497</v>
      </c>
      <c r="F127" s="548" t="s">
        <v>7502</v>
      </c>
      <c r="G127" s="113" t="s">
        <v>7503</v>
      </c>
      <c r="H127" s="543" t="s">
        <v>1917</v>
      </c>
      <c r="I127" s="549"/>
      <c r="J127" s="549"/>
      <c r="K127" s="550" t="s">
        <v>7500</v>
      </c>
      <c r="L127" s="551" t="s">
        <v>7504</v>
      </c>
      <c r="M127" s="208"/>
      <c r="N127" s="209"/>
      <c r="O127" s="209"/>
      <c r="P127" s="209"/>
      <c r="Q127" s="209"/>
      <c r="R127" s="209"/>
      <c r="S127" s="209"/>
      <c r="T127" s="209"/>
      <c r="U127" s="209"/>
      <c r="V127" s="209"/>
      <c r="W127" s="209"/>
      <c r="X127" s="209"/>
      <c r="Y127" s="209"/>
      <c r="Z127" s="209"/>
      <c r="AA127" s="209"/>
      <c r="AB127" s="209"/>
      <c r="AC127" s="209"/>
      <c r="AD127" s="209"/>
      <c r="AE127" s="209"/>
      <c r="AF127" s="209"/>
      <c r="AG127" s="209"/>
      <c r="AH127" s="209"/>
      <c r="AI127" s="209"/>
      <c r="AJ127" s="209"/>
      <c r="AK127" s="209"/>
      <c r="AL127" s="209"/>
      <c r="AM127" s="209"/>
      <c r="AN127" s="209"/>
      <c r="AO127" s="209"/>
      <c r="AP127" s="209"/>
      <c r="AQ127" s="209"/>
      <c r="AR127" s="209"/>
      <c r="AS127" s="209"/>
      <c r="AT127" s="209"/>
      <c r="AU127" s="209"/>
      <c r="AV127" s="209"/>
      <c r="AW127" s="209"/>
      <c r="AX127" s="209"/>
      <c r="AY127" s="209"/>
      <c r="AZ127" s="209"/>
      <c r="BA127" s="209"/>
      <c r="BB127" s="209"/>
      <c r="BC127" s="209"/>
      <c r="BD127" s="209"/>
      <c r="BE127" s="209"/>
      <c r="BF127" s="209"/>
      <c r="BG127" s="209"/>
      <c r="BH127" s="209"/>
      <c r="BI127" s="209"/>
      <c r="BJ127" s="209"/>
      <c r="BK127" s="209"/>
      <c r="BL127" s="209"/>
      <c r="BM127" s="209"/>
      <c r="BN127" s="209"/>
      <c r="BO127" s="209"/>
      <c r="BP127" s="209"/>
      <c r="BQ127" s="209"/>
      <c r="BR127" s="209"/>
      <c r="BS127" s="209"/>
      <c r="BT127" s="209"/>
      <c r="BU127" s="209"/>
      <c r="BV127" s="209"/>
      <c r="BW127" s="209"/>
      <c r="BX127" s="209"/>
      <c r="BY127" s="209"/>
      <c r="BZ127" s="209"/>
      <c r="CA127" s="209"/>
      <c r="CB127" s="209"/>
      <c r="CC127" s="209"/>
      <c r="CD127" s="209"/>
      <c r="CE127" s="209"/>
      <c r="CF127" s="209"/>
      <c r="CG127" s="209"/>
      <c r="CH127" s="209"/>
      <c r="CI127" s="209"/>
      <c r="CJ127" s="209"/>
      <c r="CK127" s="209"/>
      <c r="CL127" s="209"/>
      <c r="CM127" s="209"/>
      <c r="CN127" s="209"/>
      <c r="CO127" s="209"/>
      <c r="CP127" s="209"/>
      <c r="CQ127" s="209"/>
      <c r="CR127" s="209"/>
      <c r="CS127" s="209"/>
      <c r="CT127" s="209"/>
      <c r="CU127" s="209"/>
      <c r="CV127" s="209"/>
      <c r="CW127" s="209"/>
      <c r="CX127" s="209"/>
      <c r="CY127" s="209"/>
      <c r="CZ127" s="209"/>
      <c r="DA127" s="209"/>
      <c r="DB127" s="209"/>
      <c r="DC127" s="209"/>
      <c r="DD127" s="209"/>
      <c r="DE127" s="209"/>
      <c r="DF127" s="209"/>
      <c r="DG127" s="209"/>
      <c r="DH127" s="209"/>
      <c r="DI127" s="209"/>
      <c r="DJ127" s="209"/>
      <c r="DK127" s="209"/>
    </row>
    <row r="128" spans="1:115" s="210" customFormat="1" ht="38.25">
      <c r="A128" s="18"/>
      <c r="B128" s="18">
        <v>60</v>
      </c>
      <c r="C128" s="542" t="s">
        <v>2485</v>
      </c>
      <c r="D128" s="543" t="s">
        <v>1919</v>
      </c>
      <c r="E128" s="544" t="s">
        <v>2481</v>
      </c>
      <c r="F128" s="544" t="s">
        <v>2482</v>
      </c>
      <c r="G128" s="543" t="s">
        <v>2483</v>
      </c>
      <c r="H128" s="543" t="s">
        <v>1917</v>
      </c>
      <c r="I128" s="515"/>
      <c r="J128" s="515"/>
      <c r="K128" s="545">
        <v>43235</v>
      </c>
      <c r="L128" s="552" t="s">
        <v>2484</v>
      </c>
      <c r="M128" s="208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09"/>
      <c r="AF128" s="209"/>
      <c r="AG128" s="209"/>
      <c r="AH128" s="209"/>
      <c r="AI128" s="209"/>
      <c r="AJ128" s="209"/>
      <c r="AK128" s="209"/>
      <c r="AL128" s="209"/>
      <c r="AM128" s="209"/>
      <c r="AN128" s="209"/>
      <c r="AO128" s="209"/>
      <c r="AP128" s="209"/>
      <c r="AQ128" s="209"/>
      <c r="AR128" s="209"/>
      <c r="AS128" s="209"/>
      <c r="AT128" s="209"/>
      <c r="AU128" s="209"/>
      <c r="AV128" s="209"/>
      <c r="AW128" s="209"/>
      <c r="AX128" s="209"/>
      <c r="AY128" s="209"/>
      <c r="AZ128" s="209"/>
      <c r="BA128" s="209"/>
      <c r="BB128" s="209"/>
      <c r="BC128" s="209"/>
      <c r="BD128" s="209"/>
      <c r="BE128" s="209"/>
      <c r="BF128" s="209"/>
      <c r="BG128" s="209"/>
      <c r="BH128" s="209"/>
      <c r="BI128" s="209"/>
      <c r="BJ128" s="209"/>
      <c r="BK128" s="209"/>
      <c r="BL128" s="209"/>
      <c r="BM128" s="209"/>
      <c r="BN128" s="209"/>
      <c r="BO128" s="209"/>
      <c r="BP128" s="209"/>
      <c r="BQ128" s="209"/>
      <c r="BR128" s="209"/>
      <c r="BS128" s="209"/>
      <c r="BT128" s="209"/>
      <c r="BU128" s="209"/>
      <c r="BV128" s="209"/>
      <c r="BW128" s="209"/>
      <c r="BX128" s="209"/>
      <c r="BY128" s="209"/>
      <c r="BZ128" s="209"/>
      <c r="CA128" s="209"/>
      <c r="CB128" s="209"/>
      <c r="CC128" s="209"/>
      <c r="CD128" s="209"/>
      <c r="CE128" s="209"/>
      <c r="CF128" s="209"/>
      <c r="CG128" s="209"/>
      <c r="CH128" s="209"/>
      <c r="CI128" s="209"/>
      <c r="CJ128" s="209"/>
      <c r="CK128" s="209"/>
      <c r="CL128" s="209"/>
      <c r="CM128" s="209"/>
      <c r="CN128" s="209"/>
      <c r="CO128" s="209"/>
      <c r="CP128" s="209"/>
      <c r="CQ128" s="209"/>
      <c r="CR128" s="209"/>
      <c r="CS128" s="209"/>
      <c r="CT128" s="209"/>
      <c r="CU128" s="209"/>
      <c r="CV128" s="209"/>
      <c r="CW128" s="209"/>
      <c r="CX128" s="209"/>
      <c r="CY128" s="209"/>
      <c r="CZ128" s="209"/>
      <c r="DA128" s="209"/>
      <c r="DB128" s="209"/>
      <c r="DC128" s="209"/>
      <c r="DD128" s="209"/>
      <c r="DE128" s="209"/>
      <c r="DF128" s="209"/>
      <c r="DG128" s="209"/>
      <c r="DH128" s="209"/>
      <c r="DI128" s="209"/>
      <c r="DJ128" s="209"/>
      <c r="DK128" s="209"/>
    </row>
    <row r="129" spans="1:115" s="210" customFormat="1" ht="38.25">
      <c r="A129" s="18"/>
      <c r="B129" s="18">
        <v>61</v>
      </c>
      <c r="C129" s="525" t="s">
        <v>156</v>
      </c>
      <c r="D129" s="526" t="s">
        <v>252</v>
      </c>
      <c r="E129" s="527" t="s">
        <v>253</v>
      </c>
      <c r="F129" s="527" t="s">
        <v>254</v>
      </c>
      <c r="G129" s="526" t="s">
        <v>213</v>
      </c>
      <c r="H129" s="526" t="s">
        <v>1917</v>
      </c>
      <c r="I129" s="510"/>
      <c r="J129" s="510"/>
      <c r="K129" s="529">
        <v>43235</v>
      </c>
      <c r="L129" s="530" t="s">
        <v>255</v>
      </c>
      <c r="M129" s="208"/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09"/>
      <c r="AD129" s="209"/>
      <c r="AE129" s="209"/>
      <c r="AF129" s="209"/>
      <c r="AG129" s="209"/>
      <c r="AH129" s="209"/>
      <c r="AI129" s="209"/>
      <c r="AJ129" s="209"/>
      <c r="AK129" s="209"/>
      <c r="AL129" s="209"/>
      <c r="AM129" s="209"/>
      <c r="AN129" s="209"/>
      <c r="AO129" s="209"/>
      <c r="AP129" s="209"/>
      <c r="AQ129" s="209"/>
      <c r="AR129" s="209"/>
      <c r="AS129" s="209"/>
      <c r="AT129" s="209"/>
      <c r="AU129" s="209"/>
      <c r="AV129" s="209"/>
      <c r="AW129" s="209"/>
      <c r="AX129" s="209"/>
      <c r="AY129" s="209"/>
      <c r="AZ129" s="209"/>
      <c r="BA129" s="209"/>
      <c r="BB129" s="209"/>
      <c r="BC129" s="209"/>
      <c r="BD129" s="209"/>
      <c r="BE129" s="209"/>
      <c r="BF129" s="209"/>
      <c r="BG129" s="209"/>
      <c r="BH129" s="209"/>
      <c r="BI129" s="209"/>
      <c r="BJ129" s="209"/>
      <c r="BK129" s="209"/>
      <c r="BL129" s="209"/>
      <c r="BM129" s="209"/>
      <c r="BN129" s="209"/>
      <c r="BO129" s="209"/>
      <c r="BP129" s="209"/>
      <c r="BQ129" s="209"/>
      <c r="BR129" s="209"/>
      <c r="BS129" s="209"/>
      <c r="BT129" s="209"/>
      <c r="BU129" s="209"/>
      <c r="BV129" s="209"/>
      <c r="BW129" s="209"/>
      <c r="BX129" s="209"/>
      <c r="BY129" s="209"/>
      <c r="BZ129" s="209"/>
      <c r="CA129" s="209"/>
      <c r="CB129" s="209"/>
      <c r="CC129" s="209"/>
      <c r="CD129" s="209"/>
      <c r="CE129" s="209"/>
      <c r="CF129" s="209"/>
      <c r="CG129" s="209"/>
      <c r="CH129" s="209"/>
      <c r="CI129" s="209"/>
      <c r="CJ129" s="209"/>
      <c r="CK129" s="209"/>
      <c r="CL129" s="209"/>
      <c r="CM129" s="209"/>
      <c r="CN129" s="209"/>
      <c r="CO129" s="209"/>
      <c r="CP129" s="209"/>
      <c r="CQ129" s="209"/>
      <c r="CR129" s="209"/>
      <c r="CS129" s="209"/>
      <c r="CT129" s="209"/>
      <c r="CU129" s="209"/>
      <c r="CV129" s="209"/>
      <c r="CW129" s="209"/>
      <c r="CX129" s="209"/>
      <c r="CY129" s="209"/>
      <c r="CZ129" s="209"/>
      <c r="DA129" s="209"/>
      <c r="DB129" s="209"/>
      <c r="DC129" s="209"/>
      <c r="DD129" s="209"/>
      <c r="DE129" s="209"/>
      <c r="DF129" s="209"/>
      <c r="DG129" s="209"/>
      <c r="DH129" s="209"/>
      <c r="DI129" s="209"/>
      <c r="DJ129" s="209"/>
      <c r="DK129" s="209"/>
    </row>
    <row r="130" spans="1:115" s="210" customFormat="1" ht="63.75">
      <c r="A130" s="18"/>
      <c r="B130" s="18">
        <v>62</v>
      </c>
      <c r="C130" s="525" t="s">
        <v>157</v>
      </c>
      <c r="D130" s="526" t="s">
        <v>256</v>
      </c>
      <c r="E130" s="527" t="s">
        <v>257</v>
      </c>
      <c r="F130" s="527" t="s">
        <v>258</v>
      </c>
      <c r="G130" s="526" t="s">
        <v>259</v>
      </c>
      <c r="H130" s="526" t="s">
        <v>1917</v>
      </c>
      <c r="I130" s="510"/>
      <c r="J130" s="510"/>
      <c r="K130" s="529">
        <v>43152</v>
      </c>
      <c r="L130" s="530" t="s">
        <v>260</v>
      </c>
      <c r="M130" s="208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  <c r="AD130" s="209"/>
      <c r="AE130" s="209"/>
      <c r="AF130" s="209"/>
      <c r="AG130" s="209"/>
      <c r="AH130" s="209"/>
      <c r="AI130" s="209"/>
      <c r="AJ130" s="209"/>
      <c r="AK130" s="209"/>
      <c r="AL130" s="209"/>
      <c r="AM130" s="209"/>
      <c r="AN130" s="209"/>
      <c r="AO130" s="209"/>
      <c r="AP130" s="209"/>
      <c r="AQ130" s="209"/>
      <c r="AR130" s="209"/>
      <c r="AS130" s="209"/>
      <c r="AT130" s="209"/>
      <c r="AU130" s="209"/>
      <c r="AV130" s="209"/>
      <c r="AW130" s="209"/>
      <c r="AX130" s="209"/>
      <c r="AY130" s="209"/>
      <c r="AZ130" s="209"/>
      <c r="BA130" s="209"/>
      <c r="BB130" s="209"/>
      <c r="BC130" s="209"/>
      <c r="BD130" s="209"/>
      <c r="BE130" s="209"/>
      <c r="BF130" s="209"/>
      <c r="BG130" s="209"/>
      <c r="BH130" s="209"/>
      <c r="BI130" s="209"/>
      <c r="BJ130" s="209"/>
      <c r="BK130" s="209"/>
      <c r="BL130" s="209"/>
      <c r="BM130" s="209"/>
      <c r="BN130" s="209"/>
      <c r="BO130" s="209"/>
      <c r="BP130" s="209"/>
      <c r="BQ130" s="209"/>
      <c r="BR130" s="209"/>
      <c r="BS130" s="209"/>
      <c r="BT130" s="209"/>
      <c r="BU130" s="209"/>
      <c r="BV130" s="209"/>
      <c r="BW130" s="209"/>
      <c r="BX130" s="209"/>
      <c r="BY130" s="209"/>
      <c r="BZ130" s="209"/>
      <c r="CA130" s="209"/>
      <c r="CB130" s="209"/>
      <c r="CC130" s="209"/>
      <c r="CD130" s="209"/>
      <c r="CE130" s="209"/>
      <c r="CF130" s="209"/>
      <c r="CG130" s="209"/>
      <c r="CH130" s="209"/>
      <c r="CI130" s="209"/>
      <c r="CJ130" s="209"/>
      <c r="CK130" s="209"/>
      <c r="CL130" s="209"/>
      <c r="CM130" s="209"/>
      <c r="CN130" s="209"/>
      <c r="CO130" s="209"/>
      <c r="CP130" s="209"/>
      <c r="CQ130" s="209"/>
      <c r="CR130" s="209"/>
      <c r="CS130" s="209"/>
      <c r="CT130" s="209"/>
      <c r="CU130" s="209"/>
      <c r="CV130" s="209"/>
      <c r="CW130" s="209"/>
      <c r="CX130" s="209"/>
      <c r="CY130" s="209"/>
      <c r="CZ130" s="209"/>
      <c r="DA130" s="209"/>
      <c r="DB130" s="209"/>
      <c r="DC130" s="209"/>
      <c r="DD130" s="209"/>
      <c r="DE130" s="209"/>
      <c r="DF130" s="209"/>
      <c r="DG130" s="209"/>
      <c r="DH130" s="209"/>
      <c r="DI130" s="209"/>
      <c r="DJ130" s="209"/>
      <c r="DK130" s="209"/>
    </row>
    <row r="131" spans="1:115" s="210" customFormat="1" ht="38.25">
      <c r="A131" s="18"/>
      <c r="B131" s="18">
        <v>63</v>
      </c>
      <c r="C131" s="528" t="s">
        <v>155</v>
      </c>
      <c r="D131" s="526" t="s">
        <v>248</v>
      </c>
      <c r="E131" s="527" t="s">
        <v>249</v>
      </c>
      <c r="F131" s="527" t="s">
        <v>250</v>
      </c>
      <c r="G131" s="526" t="s">
        <v>5192</v>
      </c>
      <c r="H131" s="526" t="s">
        <v>1917</v>
      </c>
      <c r="I131" s="510"/>
      <c r="J131" s="510"/>
      <c r="K131" s="529">
        <v>43137</v>
      </c>
      <c r="L131" s="530" t="s">
        <v>251</v>
      </c>
      <c r="M131" s="208"/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X131" s="209"/>
      <c r="Y131" s="209"/>
      <c r="Z131" s="209"/>
      <c r="AA131" s="209"/>
      <c r="AB131" s="209"/>
      <c r="AC131" s="209"/>
      <c r="AD131" s="209"/>
      <c r="AE131" s="209"/>
      <c r="AF131" s="209"/>
      <c r="AG131" s="209"/>
      <c r="AH131" s="209"/>
      <c r="AI131" s="209"/>
      <c r="AJ131" s="209"/>
      <c r="AK131" s="209"/>
      <c r="AL131" s="209"/>
      <c r="AM131" s="209"/>
      <c r="AN131" s="209"/>
      <c r="AO131" s="209"/>
      <c r="AP131" s="209"/>
      <c r="AQ131" s="209"/>
      <c r="AR131" s="209"/>
      <c r="AS131" s="209"/>
      <c r="AT131" s="209"/>
      <c r="AU131" s="209"/>
      <c r="AV131" s="209"/>
      <c r="AW131" s="209"/>
      <c r="AX131" s="209"/>
      <c r="AY131" s="209"/>
      <c r="AZ131" s="209"/>
      <c r="BA131" s="209"/>
      <c r="BB131" s="209"/>
      <c r="BC131" s="209"/>
      <c r="BD131" s="209"/>
      <c r="BE131" s="209"/>
      <c r="BF131" s="209"/>
      <c r="BG131" s="209"/>
      <c r="BH131" s="209"/>
      <c r="BI131" s="209"/>
      <c r="BJ131" s="209"/>
      <c r="BK131" s="209"/>
      <c r="BL131" s="209"/>
      <c r="BM131" s="209"/>
      <c r="BN131" s="209"/>
      <c r="BO131" s="209"/>
      <c r="BP131" s="209"/>
      <c r="BQ131" s="209"/>
      <c r="BR131" s="209"/>
      <c r="BS131" s="209"/>
      <c r="BT131" s="209"/>
      <c r="BU131" s="209"/>
      <c r="BV131" s="209"/>
      <c r="BW131" s="209"/>
      <c r="BX131" s="209"/>
      <c r="BY131" s="209"/>
      <c r="BZ131" s="209"/>
      <c r="CA131" s="209"/>
      <c r="CB131" s="209"/>
      <c r="CC131" s="209"/>
      <c r="CD131" s="209"/>
      <c r="CE131" s="209"/>
      <c r="CF131" s="209"/>
      <c r="CG131" s="209"/>
      <c r="CH131" s="209"/>
      <c r="CI131" s="209"/>
      <c r="CJ131" s="209"/>
      <c r="CK131" s="209"/>
      <c r="CL131" s="209"/>
      <c r="CM131" s="209"/>
      <c r="CN131" s="209"/>
      <c r="CO131" s="209"/>
      <c r="CP131" s="209"/>
      <c r="CQ131" s="209"/>
      <c r="CR131" s="209"/>
      <c r="CS131" s="209"/>
      <c r="CT131" s="209"/>
      <c r="CU131" s="209"/>
      <c r="CV131" s="209"/>
      <c r="CW131" s="209"/>
      <c r="CX131" s="209"/>
      <c r="CY131" s="209"/>
      <c r="CZ131" s="209"/>
      <c r="DA131" s="209"/>
      <c r="DB131" s="209"/>
      <c r="DC131" s="209"/>
      <c r="DD131" s="209"/>
      <c r="DE131" s="209"/>
      <c r="DF131" s="209"/>
      <c r="DG131" s="209"/>
      <c r="DH131" s="209"/>
      <c r="DI131" s="209"/>
      <c r="DJ131" s="209"/>
      <c r="DK131" s="209"/>
    </row>
    <row r="132" spans="1:115" s="210" customFormat="1" ht="127.5">
      <c r="A132" s="18"/>
      <c r="B132" s="18">
        <v>64</v>
      </c>
      <c r="C132" s="525" t="s">
        <v>2955</v>
      </c>
      <c r="D132" s="526" t="s">
        <v>2957</v>
      </c>
      <c r="E132" s="527" t="s">
        <v>266</v>
      </c>
      <c r="F132" s="527" t="s">
        <v>267</v>
      </c>
      <c r="G132" s="526" t="s">
        <v>2958</v>
      </c>
      <c r="H132" s="526" t="s">
        <v>1917</v>
      </c>
      <c r="I132" s="510"/>
      <c r="J132" s="510"/>
      <c r="K132" s="527" t="s">
        <v>5523</v>
      </c>
      <c r="L132" s="530" t="s">
        <v>2959</v>
      </c>
      <c r="M132" s="21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09"/>
      <c r="AG132" s="209"/>
      <c r="AH132" s="209"/>
      <c r="AI132" s="209"/>
      <c r="AJ132" s="209"/>
      <c r="AK132" s="209"/>
      <c r="AL132" s="209"/>
      <c r="AM132" s="209"/>
      <c r="AN132" s="209"/>
      <c r="AO132" s="209"/>
      <c r="AP132" s="209"/>
      <c r="AQ132" s="209"/>
      <c r="AR132" s="209"/>
      <c r="AS132" s="209"/>
      <c r="AT132" s="209"/>
      <c r="AU132" s="209"/>
      <c r="AV132" s="209"/>
      <c r="AW132" s="209"/>
      <c r="AX132" s="209"/>
      <c r="AY132" s="209"/>
      <c r="AZ132" s="209"/>
      <c r="BA132" s="209"/>
      <c r="BB132" s="209"/>
      <c r="BC132" s="209"/>
      <c r="BD132" s="209"/>
      <c r="BE132" s="209"/>
      <c r="BF132" s="209"/>
      <c r="BG132" s="209"/>
      <c r="BH132" s="209"/>
      <c r="BI132" s="209"/>
      <c r="BJ132" s="209"/>
      <c r="BK132" s="209"/>
      <c r="BL132" s="209"/>
      <c r="BM132" s="209"/>
      <c r="BN132" s="209"/>
      <c r="BO132" s="209"/>
      <c r="BP132" s="209"/>
      <c r="BQ132" s="209"/>
      <c r="BR132" s="209"/>
      <c r="BS132" s="209"/>
      <c r="BT132" s="209"/>
      <c r="BU132" s="209"/>
      <c r="BV132" s="209"/>
      <c r="BW132" s="209"/>
      <c r="BX132" s="209"/>
      <c r="BY132" s="209"/>
      <c r="BZ132" s="209"/>
      <c r="CA132" s="209"/>
      <c r="CB132" s="209"/>
      <c r="CC132" s="209"/>
      <c r="CD132" s="209"/>
      <c r="CE132" s="209"/>
      <c r="CF132" s="209"/>
      <c r="CG132" s="209"/>
      <c r="CH132" s="209"/>
      <c r="CI132" s="209"/>
      <c r="CJ132" s="209"/>
      <c r="CK132" s="209"/>
      <c r="CL132" s="209"/>
      <c r="CM132" s="209"/>
      <c r="CN132" s="209"/>
      <c r="CO132" s="209"/>
      <c r="CP132" s="209"/>
      <c r="CQ132" s="209"/>
      <c r="CR132" s="209"/>
      <c r="CS132" s="209"/>
      <c r="CT132" s="209"/>
      <c r="CU132" s="209"/>
      <c r="CV132" s="209"/>
      <c r="CW132" s="209"/>
      <c r="CX132" s="209"/>
      <c r="CY132" s="209"/>
      <c r="CZ132" s="209"/>
      <c r="DA132" s="209"/>
      <c r="DB132" s="209"/>
      <c r="DC132" s="209"/>
      <c r="DD132" s="209"/>
      <c r="DE132" s="209"/>
      <c r="DF132" s="209"/>
      <c r="DG132" s="209"/>
      <c r="DH132" s="209"/>
      <c r="DI132" s="209"/>
      <c r="DJ132" s="209"/>
      <c r="DK132" s="209"/>
    </row>
    <row r="133" spans="1:115" s="210" customFormat="1" ht="38.25">
      <c r="A133" s="18"/>
      <c r="B133" s="18">
        <v>65</v>
      </c>
      <c r="C133" s="525" t="s">
        <v>2588</v>
      </c>
      <c r="D133" s="526" t="s">
        <v>2583</v>
      </c>
      <c r="E133" s="527" t="s">
        <v>2584</v>
      </c>
      <c r="F133" s="527" t="s">
        <v>2585</v>
      </c>
      <c r="G133" s="526" t="s">
        <v>4289</v>
      </c>
      <c r="H133" s="526" t="s">
        <v>1917</v>
      </c>
      <c r="I133" s="510"/>
      <c r="J133" s="510"/>
      <c r="K133" s="527">
        <v>43166</v>
      </c>
      <c r="L133" s="527" t="s">
        <v>4290</v>
      </c>
      <c r="M133" s="208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D133" s="209"/>
      <c r="AE133" s="209"/>
      <c r="AF133" s="209"/>
      <c r="AG133" s="209"/>
      <c r="AH133" s="209"/>
      <c r="AI133" s="209"/>
      <c r="AJ133" s="209"/>
      <c r="AK133" s="209"/>
      <c r="AL133" s="209"/>
      <c r="AM133" s="209"/>
      <c r="AN133" s="209"/>
      <c r="AO133" s="209"/>
      <c r="AP133" s="209"/>
      <c r="AQ133" s="209"/>
      <c r="AR133" s="209"/>
      <c r="AS133" s="209"/>
      <c r="AT133" s="209"/>
      <c r="AU133" s="209"/>
      <c r="AV133" s="209"/>
      <c r="AW133" s="209"/>
      <c r="AX133" s="209"/>
      <c r="AY133" s="209"/>
      <c r="AZ133" s="209"/>
      <c r="BA133" s="209"/>
      <c r="BB133" s="209"/>
      <c r="BC133" s="209"/>
      <c r="BD133" s="209"/>
      <c r="BE133" s="209"/>
      <c r="BF133" s="209"/>
      <c r="BG133" s="209"/>
      <c r="BH133" s="209"/>
      <c r="BI133" s="209"/>
      <c r="BJ133" s="209"/>
      <c r="BK133" s="209"/>
      <c r="BL133" s="209"/>
      <c r="BM133" s="209"/>
      <c r="BN133" s="209"/>
      <c r="BO133" s="209"/>
      <c r="BP133" s="209"/>
      <c r="BQ133" s="209"/>
      <c r="BR133" s="209"/>
      <c r="BS133" s="209"/>
      <c r="BT133" s="209"/>
      <c r="BU133" s="209"/>
      <c r="BV133" s="209"/>
      <c r="BW133" s="209"/>
      <c r="BX133" s="209"/>
      <c r="BY133" s="209"/>
      <c r="BZ133" s="209"/>
      <c r="CA133" s="209"/>
      <c r="CB133" s="209"/>
      <c r="CC133" s="209"/>
      <c r="CD133" s="209"/>
      <c r="CE133" s="209"/>
      <c r="CF133" s="209"/>
      <c r="CG133" s="209"/>
      <c r="CH133" s="209"/>
      <c r="CI133" s="209"/>
      <c r="CJ133" s="209"/>
      <c r="CK133" s="209"/>
      <c r="CL133" s="209"/>
      <c r="CM133" s="209"/>
      <c r="CN133" s="209"/>
      <c r="CO133" s="209"/>
      <c r="CP133" s="209"/>
      <c r="CQ133" s="209"/>
      <c r="CR133" s="209"/>
      <c r="CS133" s="209"/>
      <c r="CT133" s="209"/>
      <c r="CU133" s="209"/>
      <c r="CV133" s="209"/>
      <c r="CW133" s="209"/>
      <c r="CX133" s="209"/>
      <c r="CY133" s="209"/>
      <c r="CZ133" s="209"/>
      <c r="DA133" s="209"/>
      <c r="DB133" s="209"/>
      <c r="DC133" s="209"/>
      <c r="DD133" s="209"/>
      <c r="DE133" s="209"/>
      <c r="DF133" s="209"/>
      <c r="DG133" s="209"/>
      <c r="DH133" s="209"/>
      <c r="DI133" s="209"/>
      <c r="DJ133" s="209"/>
      <c r="DK133" s="209"/>
    </row>
    <row r="134" spans="1:115" s="210" customFormat="1" ht="38.25">
      <c r="A134" s="18"/>
      <c r="B134" s="18">
        <v>66</v>
      </c>
      <c r="C134" s="525" t="s">
        <v>2956</v>
      </c>
      <c r="D134" s="526" t="s">
        <v>2960</v>
      </c>
      <c r="E134" s="527" t="s">
        <v>2961</v>
      </c>
      <c r="F134" s="527" t="s">
        <v>2962</v>
      </c>
      <c r="G134" s="526" t="s">
        <v>2963</v>
      </c>
      <c r="H134" s="526" t="s">
        <v>1917</v>
      </c>
      <c r="I134" s="510"/>
      <c r="J134" s="510"/>
      <c r="K134" s="527">
        <v>43138</v>
      </c>
      <c r="L134" s="527" t="s">
        <v>2964</v>
      </c>
      <c r="M134" s="208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09"/>
      <c r="AG134" s="209"/>
      <c r="AH134" s="209"/>
      <c r="AI134" s="209"/>
      <c r="AJ134" s="209"/>
      <c r="AK134" s="209"/>
      <c r="AL134" s="209"/>
      <c r="AM134" s="209"/>
      <c r="AN134" s="209"/>
      <c r="AO134" s="209"/>
      <c r="AP134" s="209"/>
      <c r="AQ134" s="209"/>
      <c r="AR134" s="209"/>
      <c r="AS134" s="209"/>
      <c r="AT134" s="209"/>
      <c r="AU134" s="209"/>
      <c r="AV134" s="209"/>
      <c r="AW134" s="209"/>
      <c r="AX134" s="209"/>
      <c r="AY134" s="209"/>
      <c r="AZ134" s="209"/>
      <c r="BA134" s="209"/>
      <c r="BB134" s="209"/>
      <c r="BC134" s="209"/>
      <c r="BD134" s="209"/>
      <c r="BE134" s="209"/>
      <c r="BF134" s="209"/>
      <c r="BG134" s="209"/>
      <c r="BH134" s="209"/>
      <c r="BI134" s="209"/>
      <c r="BJ134" s="209"/>
      <c r="BK134" s="209"/>
      <c r="BL134" s="209"/>
      <c r="BM134" s="209"/>
      <c r="BN134" s="209"/>
      <c r="BO134" s="209"/>
      <c r="BP134" s="209"/>
      <c r="BQ134" s="209"/>
      <c r="BR134" s="209"/>
      <c r="BS134" s="209"/>
      <c r="BT134" s="209"/>
      <c r="BU134" s="209"/>
      <c r="BV134" s="209"/>
      <c r="BW134" s="209"/>
      <c r="BX134" s="209"/>
      <c r="BY134" s="209"/>
      <c r="BZ134" s="209"/>
      <c r="CA134" s="209"/>
      <c r="CB134" s="209"/>
      <c r="CC134" s="209"/>
      <c r="CD134" s="209"/>
      <c r="CE134" s="209"/>
      <c r="CF134" s="209"/>
      <c r="CG134" s="209"/>
      <c r="CH134" s="209"/>
      <c r="CI134" s="209"/>
      <c r="CJ134" s="209"/>
      <c r="CK134" s="209"/>
      <c r="CL134" s="209"/>
      <c r="CM134" s="209"/>
      <c r="CN134" s="209"/>
      <c r="CO134" s="209"/>
      <c r="CP134" s="209"/>
      <c r="CQ134" s="209"/>
      <c r="CR134" s="209"/>
      <c r="CS134" s="209"/>
      <c r="CT134" s="209"/>
      <c r="CU134" s="209"/>
      <c r="CV134" s="209"/>
      <c r="CW134" s="209"/>
      <c r="CX134" s="209"/>
      <c r="CY134" s="209"/>
      <c r="CZ134" s="209"/>
      <c r="DA134" s="209"/>
      <c r="DB134" s="209"/>
      <c r="DC134" s="209"/>
      <c r="DD134" s="209"/>
      <c r="DE134" s="209"/>
      <c r="DF134" s="209"/>
      <c r="DG134" s="209"/>
      <c r="DH134" s="209"/>
      <c r="DI134" s="209"/>
      <c r="DJ134" s="209"/>
      <c r="DK134" s="209"/>
    </row>
    <row r="135" spans="1:115" s="210" customFormat="1" ht="38.25">
      <c r="A135" s="18"/>
      <c r="B135" s="18">
        <v>67</v>
      </c>
      <c r="C135" s="525" t="s">
        <v>3812</v>
      </c>
      <c r="D135" s="526" t="s">
        <v>3815</v>
      </c>
      <c r="E135" s="527" t="s">
        <v>3816</v>
      </c>
      <c r="F135" s="527" t="s">
        <v>3817</v>
      </c>
      <c r="G135" s="526" t="s">
        <v>3818</v>
      </c>
      <c r="H135" s="526" t="s">
        <v>1917</v>
      </c>
      <c r="I135" s="510"/>
      <c r="J135" s="510"/>
      <c r="K135" s="527">
        <v>43174</v>
      </c>
      <c r="L135" s="527" t="s">
        <v>3819</v>
      </c>
      <c r="M135" s="208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09"/>
      <c r="AK135" s="209"/>
      <c r="AL135" s="209"/>
      <c r="AM135" s="209"/>
      <c r="AN135" s="209"/>
      <c r="AO135" s="209"/>
      <c r="AP135" s="209"/>
      <c r="AQ135" s="209"/>
      <c r="AR135" s="209"/>
      <c r="AS135" s="209"/>
      <c r="AT135" s="209"/>
      <c r="AU135" s="209"/>
      <c r="AV135" s="209"/>
      <c r="AW135" s="209"/>
      <c r="AX135" s="209"/>
      <c r="AY135" s="209"/>
      <c r="AZ135" s="209"/>
      <c r="BA135" s="209"/>
      <c r="BB135" s="209"/>
      <c r="BC135" s="209"/>
      <c r="BD135" s="209"/>
      <c r="BE135" s="209"/>
      <c r="BF135" s="209"/>
      <c r="BG135" s="209"/>
      <c r="BH135" s="209"/>
      <c r="BI135" s="209"/>
      <c r="BJ135" s="209"/>
      <c r="BK135" s="209"/>
      <c r="BL135" s="209"/>
      <c r="BM135" s="209"/>
      <c r="BN135" s="209"/>
      <c r="BO135" s="209"/>
      <c r="BP135" s="209"/>
      <c r="BQ135" s="209"/>
      <c r="BR135" s="209"/>
      <c r="BS135" s="209"/>
      <c r="BT135" s="209"/>
      <c r="BU135" s="209"/>
      <c r="BV135" s="209"/>
      <c r="BW135" s="209"/>
      <c r="BX135" s="209"/>
      <c r="BY135" s="209"/>
      <c r="BZ135" s="209"/>
      <c r="CA135" s="209"/>
      <c r="CB135" s="209"/>
      <c r="CC135" s="209"/>
      <c r="CD135" s="209"/>
      <c r="CE135" s="209"/>
      <c r="CF135" s="209"/>
      <c r="CG135" s="209"/>
      <c r="CH135" s="209"/>
      <c r="CI135" s="209"/>
      <c r="CJ135" s="209"/>
      <c r="CK135" s="209"/>
      <c r="CL135" s="209"/>
      <c r="CM135" s="209"/>
      <c r="CN135" s="209"/>
      <c r="CO135" s="209"/>
      <c r="CP135" s="209"/>
      <c r="CQ135" s="209"/>
      <c r="CR135" s="209"/>
      <c r="CS135" s="209"/>
      <c r="CT135" s="209"/>
      <c r="CU135" s="209"/>
      <c r="CV135" s="209"/>
      <c r="CW135" s="209"/>
      <c r="CX135" s="209"/>
      <c r="CY135" s="209"/>
      <c r="CZ135" s="209"/>
      <c r="DA135" s="209"/>
      <c r="DB135" s="209"/>
      <c r="DC135" s="209"/>
      <c r="DD135" s="209"/>
      <c r="DE135" s="209"/>
      <c r="DF135" s="209"/>
      <c r="DG135" s="209"/>
      <c r="DH135" s="209"/>
      <c r="DI135" s="209"/>
      <c r="DJ135" s="209"/>
      <c r="DK135" s="209"/>
    </row>
    <row r="136" spans="1:115" s="210" customFormat="1" ht="38.25">
      <c r="A136" s="18"/>
      <c r="B136" s="18">
        <v>68</v>
      </c>
      <c r="C136" s="525" t="s">
        <v>5534</v>
      </c>
      <c r="D136" s="526" t="s">
        <v>5524</v>
      </c>
      <c r="E136" s="527" t="s">
        <v>5525</v>
      </c>
      <c r="F136" s="527" t="s">
        <v>5526</v>
      </c>
      <c r="G136" s="526" t="s">
        <v>5527</v>
      </c>
      <c r="H136" s="526" t="s">
        <v>11</v>
      </c>
      <c r="I136" s="510"/>
      <c r="J136" s="510"/>
      <c r="K136" s="527" t="s">
        <v>9384</v>
      </c>
      <c r="L136" s="527" t="s">
        <v>5528</v>
      </c>
      <c r="M136" s="208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09"/>
      <c r="AF136" s="209"/>
      <c r="AG136" s="209"/>
      <c r="AH136" s="209"/>
      <c r="AI136" s="209"/>
      <c r="AJ136" s="209"/>
      <c r="AK136" s="209"/>
      <c r="AL136" s="209"/>
      <c r="AM136" s="209"/>
      <c r="AN136" s="209"/>
      <c r="AO136" s="209"/>
      <c r="AP136" s="209"/>
      <c r="AQ136" s="209"/>
      <c r="AR136" s="209"/>
      <c r="AS136" s="209"/>
      <c r="AT136" s="209"/>
      <c r="AU136" s="209"/>
      <c r="AV136" s="209"/>
      <c r="AW136" s="209"/>
      <c r="AX136" s="209"/>
      <c r="AY136" s="209"/>
      <c r="AZ136" s="209"/>
      <c r="BA136" s="209"/>
      <c r="BB136" s="209"/>
      <c r="BC136" s="209"/>
      <c r="BD136" s="209"/>
      <c r="BE136" s="209"/>
      <c r="BF136" s="209"/>
      <c r="BG136" s="209"/>
      <c r="BH136" s="209"/>
      <c r="BI136" s="209"/>
      <c r="BJ136" s="209"/>
      <c r="BK136" s="209"/>
      <c r="BL136" s="209"/>
      <c r="BM136" s="209"/>
      <c r="BN136" s="209"/>
      <c r="BO136" s="209"/>
      <c r="BP136" s="209"/>
      <c r="BQ136" s="209"/>
      <c r="BR136" s="209"/>
      <c r="BS136" s="209"/>
      <c r="BT136" s="209"/>
      <c r="BU136" s="209"/>
      <c r="BV136" s="209"/>
      <c r="BW136" s="209"/>
      <c r="BX136" s="209"/>
      <c r="BY136" s="209"/>
      <c r="BZ136" s="209"/>
      <c r="CA136" s="209"/>
      <c r="CB136" s="209"/>
      <c r="CC136" s="209"/>
      <c r="CD136" s="209"/>
      <c r="CE136" s="209"/>
      <c r="CF136" s="209"/>
      <c r="CG136" s="209"/>
      <c r="CH136" s="209"/>
      <c r="CI136" s="209"/>
      <c r="CJ136" s="209"/>
      <c r="CK136" s="209"/>
      <c r="CL136" s="209"/>
      <c r="CM136" s="209"/>
      <c r="CN136" s="209"/>
      <c r="CO136" s="209"/>
      <c r="CP136" s="209"/>
      <c r="CQ136" s="209"/>
      <c r="CR136" s="209"/>
      <c r="CS136" s="209"/>
      <c r="CT136" s="209"/>
      <c r="CU136" s="209"/>
      <c r="CV136" s="209"/>
      <c r="CW136" s="209"/>
      <c r="CX136" s="209"/>
      <c r="CY136" s="209"/>
      <c r="CZ136" s="209"/>
      <c r="DA136" s="209"/>
      <c r="DB136" s="209"/>
      <c r="DC136" s="209"/>
      <c r="DD136" s="209"/>
      <c r="DE136" s="209"/>
      <c r="DF136" s="209"/>
      <c r="DG136" s="209"/>
      <c r="DH136" s="209"/>
      <c r="DI136" s="209"/>
      <c r="DJ136" s="209"/>
      <c r="DK136" s="209"/>
    </row>
    <row r="137" spans="1:115" s="210" customFormat="1" ht="38.25">
      <c r="A137" s="18"/>
      <c r="B137" s="18">
        <v>69</v>
      </c>
      <c r="C137" s="525" t="s">
        <v>4294</v>
      </c>
      <c r="D137" s="526" t="s">
        <v>4291</v>
      </c>
      <c r="E137" s="527" t="s">
        <v>4292</v>
      </c>
      <c r="F137" s="527" t="s">
        <v>4293</v>
      </c>
      <c r="G137" s="526" t="s">
        <v>5096</v>
      </c>
      <c r="H137" s="526" t="s">
        <v>11</v>
      </c>
      <c r="I137" s="510"/>
      <c r="J137" s="510"/>
      <c r="K137" s="527">
        <v>43306</v>
      </c>
      <c r="L137" s="527" t="s">
        <v>5097</v>
      </c>
      <c r="M137" s="208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09"/>
      <c r="AD137" s="209"/>
      <c r="AE137" s="209"/>
      <c r="AF137" s="209"/>
      <c r="AG137" s="209"/>
      <c r="AH137" s="209"/>
      <c r="AI137" s="209"/>
      <c r="AJ137" s="209"/>
      <c r="AK137" s="209"/>
      <c r="AL137" s="209"/>
      <c r="AM137" s="209"/>
      <c r="AN137" s="209"/>
      <c r="AO137" s="209"/>
      <c r="AP137" s="209"/>
      <c r="AQ137" s="209"/>
      <c r="AR137" s="209"/>
      <c r="AS137" s="209"/>
      <c r="AT137" s="209"/>
      <c r="AU137" s="209"/>
      <c r="AV137" s="209"/>
      <c r="AW137" s="209"/>
      <c r="AX137" s="209"/>
      <c r="AY137" s="209"/>
      <c r="AZ137" s="209"/>
      <c r="BA137" s="209"/>
      <c r="BB137" s="209"/>
      <c r="BC137" s="209"/>
      <c r="BD137" s="209"/>
      <c r="BE137" s="209"/>
      <c r="BF137" s="209"/>
      <c r="BG137" s="209"/>
      <c r="BH137" s="209"/>
      <c r="BI137" s="209"/>
      <c r="BJ137" s="209"/>
      <c r="BK137" s="209"/>
      <c r="BL137" s="209"/>
      <c r="BM137" s="209"/>
      <c r="BN137" s="209"/>
      <c r="BO137" s="209"/>
      <c r="BP137" s="209"/>
      <c r="BQ137" s="209"/>
      <c r="BR137" s="209"/>
      <c r="BS137" s="209"/>
      <c r="BT137" s="209"/>
      <c r="BU137" s="209"/>
      <c r="BV137" s="209"/>
      <c r="BW137" s="209"/>
      <c r="BX137" s="209"/>
      <c r="BY137" s="209"/>
      <c r="BZ137" s="209"/>
      <c r="CA137" s="209"/>
      <c r="CB137" s="209"/>
      <c r="CC137" s="209"/>
      <c r="CD137" s="209"/>
      <c r="CE137" s="209"/>
      <c r="CF137" s="209"/>
      <c r="CG137" s="209"/>
      <c r="CH137" s="209"/>
      <c r="CI137" s="209"/>
      <c r="CJ137" s="209"/>
      <c r="CK137" s="209"/>
      <c r="CL137" s="209"/>
      <c r="CM137" s="209"/>
      <c r="CN137" s="209"/>
      <c r="CO137" s="209"/>
      <c r="CP137" s="209"/>
      <c r="CQ137" s="209"/>
      <c r="CR137" s="209"/>
      <c r="CS137" s="209"/>
      <c r="CT137" s="209"/>
      <c r="CU137" s="209"/>
      <c r="CV137" s="209"/>
      <c r="CW137" s="209"/>
      <c r="CX137" s="209"/>
      <c r="CY137" s="209"/>
      <c r="CZ137" s="209"/>
      <c r="DA137" s="209"/>
      <c r="DB137" s="209"/>
      <c r="DC137" s="209"/>
      <c r="DD137" s="209"/>
      <c r="DE137" s="209"/>
      <c r="DF137" s="209"/>
      <c r="DG137" s="209"/>
      <c r="DH137" s="209"/>
      <c r="DI137" s="209"/>
      <c r="DJ137" s="209"/>
      <c r="DK137" s="209"/>
    </row>
    <row r="138" spans="1:115" s="210" customFormat="1" ht="38.25">
      <c r="A138" s="18"/>
      <c r="B138" s="18">
        <v>70</v>
      </c>
      <c r="C138" s="525" t="s">
        <v>5109</v>
      </c>
      <c r="D138" s="526" t="s">
        <v>5098</v>
      </c>
      <c r="E138" s="527" t="s">
        <v>5099</v>
      </c>
      <c r="F138" s="527" t="s">
        <v>5100</v>
      </c>
      <c r="G138" s="526" t="s">
        <v>186</v>
      </c>
      <c r="H138" s="526" t="s">
        <v>11</v>
      </c>
      <c r="I138" s="510"/>
      <c r="J138" s="510"/>
      <c r="K138" s="527">
        <v>43305</v>
      </c>
      <c r="L138" s="527" t="s">
        <v>5101</v>
      </c>
      <c r="M138" s="208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D138" s="209"/>
      <c r="AE138" s="209"/>
      <c r="AF138" s="209"/>
      <c r="AG138" s="209"/>
      <c r="AH138" s="209"/>
      <c r="AI138" s="209"/>
      <c r="AJ138" s="209"/>
      <c r="AK138" s="209"/>
      <c r="AL138" s="209"/>
      <c r="AM138" s="209"/>
      <c r="AN138" s="209"/>
      <c r="AO138" s="209"/>
      <c r="AP138" s="209"/>
      <c r="AQ138" s="209"/>
      <c r="AR138" s="209"/>
      <c r="AS138" s="209"/>
      <c r="AT138" s="209"/>
      <c r="AU138" s="209"/>
      <c r="AV138" s="209"/>
      <c r="AW138" s="209"/>
      <c r="AX138" s="209"/>
      <c r="AY138" s="209"/>
      <c r="AZ138" s="209"/>
      <c r="BA138" s="209"/>
      <c r="BB138" s="209"/>
      <c r="BC138" s="209"/>
      <c r="BD138" s="209"/>
      <c r="BE138" s="209"/>
      <c r="BF138" s="209"/>
      <c r="BG138" s="209"/>
      <c r="BH138" s="209"/>
      <c r="BI138" s="209"/>
      <c r="BJ138" s="209"/>
      <c r="BK138" s="209"/>
      <c r="BL138" s="209"/>
      <c r="BM138" s="209"/>
      <c r="BN138" s="209"/>
      <c r="BO138" s="209"/>
      <c r="BP138" s="209"/>
      <c r="BQ138" s="209"/>
      <c r="BR138" s="209"/>
      <c r="BS138" s="209"/>
      <c r="BT138" s="209"/>
      <c r="BU138" s="209"/>
      <c r="BV138" s="209"/>
      <c r="BW138" s="209"/>
      <c r="BX138" s="209"/>
      <c r="BY138" s="209"/>
      <c r="BZ138" s="209"/>
      <c r="CA138" s="209"/>
      <c r="CB138" s="209"/>
      <c r="CC138" s="209"/>
      <c r="CD138" s="209"/>
      <c r="CE138" s="209"/>
      <c r="CF138" s="209"/>
      <c r="CG138" s="209"/>
      <c r="CH138" s="209"/>
      <c r="CI138" s="209"/>
      <c r="CJ138" s="209"/>
      <c r="CK138" s="209"/>
      <c r="CL138" s="209"/>
      <c r="CM138" s="209"/>
      <c r="CN138" s="209"/>
      <c r="CO138" s="209"/>
      <c r="CP138" s="209"/>
      <c r="CQ138" s="209"/>
      <c r="CR138" s="209"/>
      <c r="CS138" s="209"/>
      <c r="CT138" s="209"/>
      <c r="CU138" s="209"/>
      <c r="CV138" s="209"/>
      <c r="CW138" s="209"/>
      <c r="CX138" s="209"/>
      <c r="CY138" s="209"/>
      <c r="CZ138" s="209"/>
      <c r="DA138" s="209"/>
      <c r="DB138" s="209"/>
      <c r="DC138" s="209"/>
      <c r="DD138" s="209"/>
      <c r="DE138" s="209"/>
      <c r="DF138" s="209"/>
      <c r="DG138" s="209"/>
      <c r="DH138" s="209"/>
      <c r="DI138" s="209"/>
      <c r="DJ138" s="209"/>
      <c r="DK138" s="209"/>
    </row>
    <row r="139" spans="1:115" s="210" customFormat="1" ht="38.25">
      <c r="A139" s="18"/>
      <c r="B139" s="18">
        <v>71</v>
      </c>
      <c r="C139" s="525" t="s">
        <v>5110</v>
      </c>
      <c r="D139" s="526" t="s">
        <v>5102</v>
      </c>
      <c r="E139" s="527" t="s">
        <v>5103</v>
      </c>
      <c r="F139" s="527" t="s">
        <v>5104</v>
      </c>
      <c r="G139" s="526" t="s">
        <v>5105</v>
      </c>
      <c r="H139" s="526" t="s">
        <v>11</v>
      </c>
      <c r="I139" s="510"/>
      <c r="J139" s="510"/>
      <c r="K139" s="527">
        <v>43304</v>
      </c>
      <c r="L139" s="527" t="s">
        <v>5106</v>
      </c>
      <c r="M139" s="208"/>
      <c r="N139" s="209"/>
      <c r="O139" s="209"/>
      <c r="P139" s="209"/>
      <c r="Q139" s="209"/>
      <c r="R139" s="209"/>
      <c r="S139" s="209"/>
      <c r="T139" s="209"/>
      <c r="U139" s="209"/>
      <c r="V139" s="209"/>
      <c r="W139" s="209"/>
      <c r="X139" s="209"/>
      <c r="Y139" s="209"/>
      <c r="Z139" s="209"/>
      <c r="AA139" s="209"/>
      <c r="AB139" s="209"/>
      <c r="AC139" s="209"/>
      <c r="AD139" s="209"/>
      <c r="AE139" s="209"/>
      <c r="AF139" s="209"/>
      <c r="AG139" s="209"/>
      <c r="AH139" s="209"/>
      <c r="AI139" s="209"/>
      <c r="AJ139" s="209"/>
      <c r="AK139" s="209"/>
      <c r="AL139" s="209"/>
      <c r="AM139" s="209"/>
      <c r="AN139" s="209"/>
      <c r="AO139" s="209"/>
      <c r="AP139" s="209"/>
      <c r="AQ139" s="209"/>
      <c r="AR139" s="209"/>
      <c r="AS139" s="209"/>
      <c r="AT139" s="209"/>
      <c r="AU139" s="209"/>
      <c r="AV139" s="209"/>
      <c r="AW139" s="209"/>
      <c r="AX139" s="209"/>
      <c r="AY139" s="209"/>
      <c r="AZ139" s="209"/>
      <c r="BA139" s="209"/>
      <c r="BB139" s="209"/>
      <c r="BC139" s="209"/>
      <c r="BD139" s="209"/>
      <c r="BE139" s="209"/>
      <c r="BF139" s="209"/>
      <c r="BG139" s="209"/>
      <c r="BH139" s="209"/>
      <c r="BI139" s="209"/>
      <c r="BJ139" s="209"/>
      <c r="BK139" s="209"/>
      <c r="BL139" s="209"/>
      <c r="BM139" s="209"/>
      <c r="BN139" s="209"/>
      <c r="BO139" s="209"/>
      <c r="BP139" s="209"/>
      <c r="BQ139" s="209"/>
      <c r="BR139" s="209"/>
      <c r="BS139" s="209"/>
      <c r="BT139" s="209"/>
      <c r="BU139" s="209"/>
      <c r="BV139" s="209"/>
      <c r="BW139" s="209"/>
      <c r="BX139" s="209"/>
      <c r="BY139" s="209"/>
      <c r="BZ139" s="209"/>
      <c r="CA139" s="209"/>
      <c r="CB139" s="209"/>
      <c r="CC139" s="209"/>
      <c r="CD139" s="209"/>
      <c r="CE139" s="209"/>
      <c r="CF139" s="209"/>
      <c r="CG139" s="209"/>
      <c r="CH139" s="209"/>
      <c r="CI139" s="209"/>
      <c r="CJ139" s="209"/>
      <c r="CK139" s="209"/>
      <c r="CL139" s="209"/>
      <c r="CM139" s="209"/>
      <c r="CN139" s="209"/>
      <c r="CO139" s="209"/>
      <c r="CP139" s="209"/>
      <c r="CQ139" s="209"/>
      <c r="CR139" s="209"/>
      <c r="CS139" s="209"/>
      <c r="CT139" s="209"/>
      <c r="CU139" s="209"/>
      <c r="CV139" s="209"/>
      <c r="CW139" s="209"/>
      <c r="CX139" s="209"/>
      <c r="CY139" s="209"/>
      <c r="CZ139" s="209"/>
      <c r="DA139" s="209"/>
      <c r="DB139" s="209"/>
      <c r="DC139" s="209"/>
      <c r="DD139" s="209"/>
      <c r="DE139" s="209"/>
      <c r="DF139" s="209"/>
      <c r="DG139" s="209"/>
      <c r="DH139" s="209"/>
      <c r="DI139" s="209"/>
      <c r="DJ139" s="209"/>
      <c r="DK139" s="209"/>
    </row>
    <row r="140" spans="1:115" s="210" customFormat="1" ht="38.25">
      <c r="A140" s="18"/>
      <c r="B140" s="18">
        <v>72</v>
      </c>
      <c r="C140" s="525" t="s">
        <v>5111</v>
      </c>
      <c r="D140" s="526" t="s">
        <v>5098</v>
      </c>
      <c r="E140" s="527" t="s">
        <v>5099</v>
      </c>
      <c r="F140" s="527" t="s">
        <v>5107</v>
      </c>
      <c r="G140" s="526" t="s">
        <v>186</v>
      </c>
      <c r="H140" s="526" t="s">
        <v>11</v>
      </c>
      <c r="I140" s="510"/>
      <c r="J140" s="510"/>
      <c r="K140" s="527">
        <v>43305</v>
      </c>
      <c r="L140" s="527" t="s">
        <v>5108</v>
      </c>
      <c r="M140" s="208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D140" s="209"/>
      <c r="AE140" s="209"/>
      <c r="AF140" s="209"/>
      <c r="AG140" s="209"/>
      <c r="AH140" s="209"/>
      <c r="AI140" s="209"/>
      <c r="AJ140" s="209"/>
      <c r="AK140" s="209"/>
      <c r="AL140" s="209"/>
      <c r="AM140" s="209"/>
      <c r="AN140" s="209"/>
      <c r="AO140" s="209"/>
      <c r="AP140" s="209"/>
      <c r="AQ140" s="209"/>
      <c r="AR140" s="209"/>
      <c r="AS140" s="209"/>
      <c r="AT140" s="209"/>
      <c r="AU140" s="209"/>
      <c r="AV140" s="209"/>
      <c r="AW140" s="209"/>
      <c r="AX140" s="209"/>
      <c r="AY140" s="209"/>
      <c r="AZ140" s="209"/>
      <c r="BA140" s="209"/>
      <c r="BB140" s="209"/>
      <c r="BC140" s="209"/>
      <c r="BD140" s="209"/>
      <c r="BE140" s="209"/>
      <c r="BF140" s="209"/>
      <c r="BG140" s="209"/>
      <c r="BH140" s="209"/>
      <c r="BI140" s="209"/>
      <c r="BJ140" s="209"/>
      <c r="BK140" s="209"/>
      <c r="BL140" s="209"/>
      <c r="BM140" s="209"/>
      <c r="BN140" s="209"/>
      <c r="BO140" s="209"/>
      <c r="BP140" s="209"/>
      <c r="BQ140" s="209"/>
      <c r="BR140" s="209"/>
      <c r="BS140" s="209"/>
      <c r="BT140" s="209"/>
      <c r="BU140" s="209"/>
      <c r="BV140" s="209"/>
      <c r="BW140" s="209"/>
      <c r="BX140" s="209"/>
      <c r="BY140" s="209"/>
      <c r="BZ140" s="209"/>
      <c r="CA140" s="209"/>
      <c r="CB140" s="209"/>
      <c r="CC140" s="209"/>
      <c r="CD140" s="209"/>
      <c r="CE140" s="209"/>
      <c r="CF140" s="209"/>
      <c r="CG140" s="209"/>
      <c r="CH140" s="209"/>
      <c r="CI140" s="209"/>
      <c r="CJ140" s="209"/>
      <c r="CK140" s="209"/>
      <c r="CL140" s="209"/>
      <c r="CM140" s="209"/>
      <c r="CN140" s="209"/>
      <c r="CO140" s="209"/>
      <c r="CP140" s="209"/>
      <c r="CQ140" s="209"/>
      <c r="CR140" s="209"/>
      <c r="CS140" s="209"/>
      <c r="CT140" s="209"/>
      <c r="CU140" s="209"/>
      <c r="CV140" s="209"/>
      <c r="CW140" s="209"/>
      <c r="CX140" s="209"/>
      <c r="CY140" s="209"/>
      <c r="CZ140" s="209"/>
      <c r="DA140" s="209"/>
      <c r="DB140" s="209"/>
      <c r="DC140" s="209"/>
      <c r="DD140" s="209"/>
      <c r="DE140" s="209"/>
      <c r="DF140" s="209"/>
      <c r="DG140" s="209"/>
      <c r="DH140" s="209"/>
      <c r="DI140" s="209"/>
      <c r="DJ140" s="209"/>
      <c r="DK140" s="209"/>
    </row>
    <row r="141" spans="1:115" s="210" customFormat="1" ht="38.25">
      <c r="A141" s="18"/>
      <c r="B141" s="18">
        <v>73</v>
      </c>
      <c r="C141" s="525" t="s">
        <v>5535</v>
      </c>
      <c r="D141" s="526" t="s">
        <v>5529</v>
      </c>
      <c r="E141" s="527" t="s">
        <v>5530</v>
      </c>
      <c r="F141" s="527" t="s">
        <v>5531</v>
      </c>
      <c r="G141" s="526" t="s">
        <v>5532</v>
      </c>
      <c r="H141" s="526" t="s">
        <v>11</v>
      </c>
      <c r="I141" s="510"/>
      <c r="J141" s="510"/>
      <c r="K141" s="527">
        <v>43742</v>
      </c>
      <c r="L141" s="527" t="s">
        <v>5533</v>
      </c>
      <c r="M141" s="208"/>
      <c r="N141" s="209"/>
      <c r="O141" s="209"/>
      <c r="P141" s="209"/>
      <c r="Q141" s="209"/>
      <c r="R141" s="209"/>
      <c r="S141" s="209"/>
      <c r="T141" s="209"/>
      <c r="U141" s="209"/>
      <c r="V141" s="209"/>
      <c r="W141" s="209"/>
      <c r="X141" s="209"/>
      <c r="Y141" s="209"/>
      <c r="Z141" s="209"/>
      <c r="AA141" s="209"/>
      <c r="AB141" s="209"/>
      <c r="AC141" s="209"/>
      <c r="AD141" s="209"/>
      <c r="AE141" s="209"/>
      <c r="AF141" s="209"/>
      <c r="AG141" s="209"/>
      <c r="AH141" s="209"/>
      <c r="AI141" s="209"/>
      <c r="AJ141" s="209"/>
      <c r="AK141" s="209"/>
      <c r="AL141" s="209"/>
      <c r="AM141" s="209"/>
      <c r="AN141" s="209"/>
      <c r="AO141" s="209"/>
      <c r="AP141" s="209"/>
      <c r="AQ141" s="209"/>
      <c r="AR141" s="209"/>
      <c r="AS141" s="209"/>
      <c r="AT141" s="209"/>
      <c r="AU141" s="209"/>
      <c r="AV141" s="209"/>
      <c r="AW141" s="209"/>
      <c r="AX141" s="209"/>
      <c r="AY141" s="209"/>
      <c r="AZ141" s="209"/>
      <c r="BA141" s="209"/>
      <c r="BB141" s="209"/>
      <c r="BC141" s="209"/>
      <c r="BD141" s="209"/>
      <c r="BE141" s="209"/>
      <c r="BF141" s="209"/>
      <c r="BG141" s="209"/>
      <c r="BH141" s="209"/>
      <c r="BI141" s="209"/>
      <c r="BJ141" s="209"/>
      <c r="BK141" s="209"/>
      <c r="BL141" s="209"/>
      <c r="BM141" s="209"/>
      <c r="BN141" s="209"/>
      <c r="BO141" s="209"/>
      <c r="BP141" s="209"/>
      <c r="BQ141" s="209"/>
      <c r="BR141" s="209"/>
      <c r="BS141" s="209"/>
      <c r="BT141" s="209"/>
      <c r="BU141" s="209"/>
      <c r="BV141" s="209"/>
      <c r="BW141" s="209"/>
      <c r="BX141" s="209"/>
      <c r="BY141" s="209"/>
      <c r="BZ141" s="209"/>
      <c r="CA141" s="209"/>
      <c r="CB141" s="209"/>
      <c r="CC141" s="209"/>
      <c r="CD141" s="209"/>
      <c r="CE141" s="209"/>
      <c r="CF141" s="209"/>
      <c r="CG141" s="209"/>
      <c r="CH141" s="209"/>
      <c r="CI141" s="209"/>
      <c r="CJ141" s="209"/>
      <c r="CK141" s="209"/>
      <c r="CL141" s="209"/>
      <c r="CM141" s="209"/>
      <c r="CN141" s="209"/>
      <c r="CO141" s="209"/>
      <c r="CP141" s="209"/>
      <c r="CQ141" s="209"/>
      <c r="CR141" s="209"/>
      <c r="CS141" s="209"/>
      <c r="CT141" s="209"/>
      <c r="CU141" s="209"/>
      <c r="CV141" s="209"/>
      <c r="CW141" s="209"/>
      <c r="CX141" s="209"/>
      <c r="CY141" s="209"/>
      <c r="CZ141" s="209"/>
      <c r="DA141" s="209"/>
      <c r="DB141" s="209"/>
      <c r="DC141" s="209"/>
      <c r="DD141" s="209"/>
      <c r="DE141" s="209"/>
      <c r="DF141" s="209"/>
      <c r="DG141" s="209"/>
      <c r="DH141" s="209"/>
      <c r="DI141" s="209"/>
      <c r="DJ141" s="209"/>
      <c r="DK141" s="209"/>
    </row>
    <row r="142" spans="1:115" s="210" customFormat="1" ht="38.25">
      <c r="A142" s="18"/>
      <c r="B142" s="18">
        <v>74</v>
      </c>
      <c r="C142" s="528" t="s">
        <v>165</v>
      </c>
      <c r="D142" s="526" t="s">
        <v>290</v>
      </c>
      <c r="E142" s="527" t="s">
        <v>291</v>
      </c>
      <c r="F142" s="527" t="s">
        <v>292</v>
      </c>
      <c r="G142" s="526" t="s">
        <v>293</v>
      </c>
      <c r="H142" s="526" t="s">
        <v>1917</v>
      </c>
      <c r="I142" s="510"/>
      <c r="J142" s="510"/>
      <c r="K142" s="529">
        <v>42936</v>
      </c>
      <c r="L142" s="527" t="s">
        <v>294</v>
      </c>
      <c r="M142" s="208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  <c r="AA142" s="209"/>
      <c r="AB142" s="209"/>
      <c r="AC142" s="209"/>
      <c r="AD142" s="209"/>
      <c r="AE142" s="209"/>
      <c r="AF142" s="209"/>
      <c r="AG142" s="209"/>
      <c r="AH142" s="209"/>
      <c r="AI142" s="209"/>
      <c r="AJ142" s="209"/>
      <c r="AK142" s="209"/>
      <c r="AL142" s="209"/>
      <c r="AM142" s="209"/>
      <c r="AN142" s="209"/>
      <c r="AO142" s="209"/>
      <c r="AP142" s="209"/>
      <c r="AQ142" s="209"/>
      <c r="AR142" s="209"/>
      <c r="AS142" s="209"/>
      <c r="AT142" s="209"/>
      <c r="AU142" s="209"/>
      <c r="AV142" s="209"/>
      <c r="AW142" s="209"/>
      <c r="AX142" s="209"/>
      <c r="AY142" s="209"/>
      <c r="AZ142" s="209"/>
      <c r="BA142" s="209"/>
      <c r="BB142" s="209"/>
      <c r="BC142" s="209"/>
      <c r="BD142" s="209"/>
      <c r="BE142" s="209"/>
      <c r="BF142" s="209"/>
      <c r="BG142" s="209"/>
      <c r="BH142" s="209"/>
      <c r="BI142" s="209"/>
      <c r="BJ142" s="209"/>
      <c r="BK142" s="209"/>
      <c r="BL142" s="209"/>
      <c r="BM142" s="209"/>
      <c r="BN142" s="209"/>
      <c r="BO142" s="209"/>
      <c r="BP142" s="209"/>
      <c r="BQ142" s="209"/>
      <c r="BR142" s="209"/>
      <c r="BS142" s="209"/>
      <c r="BT142" s="209"/>
      <c r="BU142" s="209"/>
      <c r="BV142" s="209"/>
      <c r="BW142" s="209"/>
      <c r="BX142" s="209"/>
      <c r="BY142" s="209"/>
      <c r="BZ142" s="209"/>
      <c r="CA142" s="209"/>
      <c r="CB142" s="209"/>
      <c r="CC142" s="209"/>
      <c r="CD142" s="209"/>
      <c r="CE142" s="209"/>
      <c r="CF142" s="209"/>
      <c r="CG142" s="209"/>
      <c r="CH142" s="209"/>
      <c r="CI142" s="209"/>
      <c r="CJ142" s="209"/>
      <c r="CK142" s="209"/>
      <c r="CL142" s="209"/>
      <c r="CM142" s="209"/>
      <c r="CN142" s="209"/>
      <c r="CO142" s="209"/>
      <c r="CP142" s="209"/>
      <c r="CQ142" s="209"/>
      <c r="CR142" s="209"/>
      <c r="CS142" s="209"/>
      <c r="CT142" s="209"/>
      <c r="CU142" s="209"/>
      <c r="CV142" s="209"/>
      <c r="CW142" s="209"/>
      <c r="CX142" s="209"/>
      <c r="CY142" s="209"/>
      <c r="CZ142" s="209"/>
      <c r="DA142" s="209"/>
      <c r="DB142" s="209"/>
      <c r="DC142" s="209"/>
      <c r="DD142" s="209"/>
      <c r="DE142" s="209"/>
      <c r="DF142" s="209"/>
      <c r="DG142" s="209"/>
      <c r="DH142" s="209"/>
      <c r="DI142" s="209"/>
      <c r="DJ142" s="209"/>
      <c r="DK142" s="209"/>
    </row>
    <row r="143" spans="1:115" s="210" customFormat="1" ht="76.5">
      <c r="A143" s="18"/>
      <c r="B143" s="18">
        <v>75</v>
      </c>
      <c r="C143" s="525" t="s">
        <v>166</v>
      </c>
      <c r="D143" s="526" t="s">
        <v>2949</v>
      </c>
      <c r="E143" s="527" t="s">
        <v>220</v>
      </c>
      <c r="F143" s="527" t="s">
        <v>2950</v>
      </c>
      <c r="G143" s="526" t="s">
        <v>1930</v>
      </c>
      <c r="H143" s="526" t="s">
        <v>1917</v>
      </c>
      <c r="I143" s="510"/>
      <c r="J143" s="510"/>
      <c r="K143" s="527">
        <v>43083</v>
      </c>
      <c r="L143" s="527" t="s">
        <v>1931</v>
      </c>
      <c r="M143" s="208"/>
      <c r="N143" s="209"/>
      <c r="O143" s="209"/>
      <c r="P143" s="209"/>
      <c r="Q143" s="209"/>
      <c r="R143" s="209"/>
      <c r="S143" s="209"/>
      <c r="T143" s="209"/>
      <c r="U143" s="209"/>
      <c r="V143" s="209"/>
      <c r="W143" s="209"/>
      <c r="X143" s="209"/>
      <c r="Y143" s="209"/>
      <c r="Z143" s="209"/>
      <c r="AA143" s="209"/>
      <c r="AB143" s="209"/>
      <c r="AC143" s="209"/>
      <c r="AD143" s="209"/>
      <c r="AE143" s="209"/>
      <c r="AF143" s="209"/>
      <c r="AG143" s="209"/>
      <c r="AH143" s="209"/>
      <c r="AI143" s="209"/>
      <c r="AJ143" s="209"/>
      <c r="AK143" s="209"/>
      <c r="AL143" s="209"/>
      <c r="AM143" s="209"/>
      <c r="AN143" s="209"/>
      <c r="AO143" s="209"/>
      <c r="AP143" s="209"/>
      <c r="AQ143" s="209"/>
      <c r="AR143" s="209"/>
      <c r="AS143" s="209"/>
      <c r="AT143" s="209"/>
      <c r="AU143" s="209"/>
      <c r="AV143" s="209"/>
      <c r="AW143" s="209"/>
      <c r="AX143" s="209"/>
      <c r="AY143" s="209"/>
      <c r="AZ143" s="209"/>
      <c r="BA143" s="209"/>
      <c r="BB143" s="209"/>
      <c r="BC143" s="209"/>
      <c r="BD143" s="209"/>
      <c r="BE143" s="209"/>
      <c r="BF143" s="209"/>
      <c r="BG143" s="209"/>
      <c r="BH143" s="209"/>
      <c r="BI143" s="209"/>
      <c r="BJ143" s="209"/>
      <c r="BK143" s="209"/>
      <c r="BL143" s="209"/>
      <c r="BM143" s="209"/>
      <c r="BN143" s="209"/>
      <c r="BO143" s="209"/>
      <c r="BP143" s="209"/>
      <c r="BQ143" s="209"/>
      <c r="BR143" s="209"/>
      <c r="BS143" s="209"/>
      <c r="BT143" s="209"/>
      <c r="BU143" s="209"/>
      <c r="BV143" s="209"/>
      <c r="BW143" s="209"/>
      <c r="BX143" s="209"/>
      <c r="BY143" s="209"/>
      <c r="BZ143" s="209"/>
      <c r="CA143" s="209"/>
      <c r="CB143" s="209"/>
      <c r="CC143" s="209"/>
      <c r="CD143" s="209"/>
      <c r="CE143" s="209"/>
      <c r="CF143" s="209"/>
      <c r="CG143" s="209"/>
      <c r="CH143" s="209"/>
      <c r="CI143" s="209"/>
      <c r="CJ143" s="209"/>
      <c r="CK143" s="209"/>
      <c r="CL143" s="209"/>
      <c r="CM143" s="209"/>
      <c r="CN143" s="209"/>
      <c r="CO143" s="209"/>
      <c r="CP143" s="209"/>
      <c r="CQ143" s="209"/>
      <c r="CR143" s="209"/>
      <c r="CS143" s="209"/>
      <c r="CT143" s="209"/>
      <c r="CU143" s="209"/>
      <c r="CV143" s="209"/>
      <c r="CW143" s="209"/>
      <c r="CX143" s="209"/>
      <c r="CY143" s="209"/>
      <c r="CZ143" s="209"/>
      <c r="DA143" s="209"/>
      <c r="DB143" s="209"/>
      <c r="DC143" s="209"/>
      <c r="DD143" s="209"/>
      <c r="DE143" s="209"/>
      <c r="DF143" s="209"/>
      <c r="DG143" s="209"/>
      <c r="DH143" s="209"/>
      <c r="DI143" s="209"/>
      <c r="DJ143" s="209"/>
      <c r="DK143" s="209"/>
    </row>
    <row r="144" spans="1:115" s="210" customFormat="1" ht="38.25">
      <c r="A144" s="18"/>
      <c r="B144" s="18">
        <v>76</v>
      </c>
      <c r="C144" s="528" t="s">
        <v>161</v>
      </c>
      <c r="D144" s="526" t="s">
        <v>274</v>
      </c>
      <c r="E144" s="527" t="s">
        <v>275</v>
      </c>
      <c r="F144" s="527" t="s">
        <v>276</v>
      </c>
      <c r="G144" s="526" t="s">
        <v>277</v>
      </c>
      <c r="H144" s="526" t="s">
        <v>1917</v>
      </c>
      <c r="I144" s="510"/>
      <c r="J144" s="510"/>
      <c r="K144" s="529">
        <v>42942</v>
      </c>
      <c r="L144" s="527" t="s">
        <v>278</v>
      </c>
      <c r="M144" s="208"/>
      <c r="N144" s="209"/>
      <c r="O144" s="209"/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  <c r="AA144" s="209"/>
      <c r="AB144" s="209"/>
      <c r="AC144" s="209"/>
      <c r="AD144" s="209"/>
      <c r="AE144" s="209"/>
      <c r="AF144" s="209"/>
      <c r="AG144" s="209"/>
      <c r="AH144" s="209"/>
      <c r="AI144" s="209"/>
      <c r="AJ144" s="209"/>
      <c r="AK144" s="209"/>
      <c r="AL144" s="209"/>
      <c r="AM144" s="209"/>
      <c r="AN144" s="209"/>
      <c r="AO144" s="209"/>
      <c r="AP144" s="209"/>
      <c r="AQ144" s="209"/>
      <c r="AR144" s="209"/>
      <c r="AS144" s="209"/>
      <c r="AT144" s="209"/>
      <c r="AU144" s="209"/>
      <c r="AV144" s="209"/>
      <c r="AW144" s="209"/>
      <c r="AX144" s="209"/>
      <c r="AY144" s="209"/>
      <c r="AZ144" s="209"/>
      <c r="BA144" s="209"/>
      <c r="BB144" s="209"/>
      <c r="BC144" s="209"/>
      <c r="BD144" s="209"/>
      <c r="BE144" s="209"/>
      <c r="BF144" s="209"/>
      <c r="BG144" s="209"/>
      <c r="BH144" s="209"/>
      <c r="BI144" s="209"/>
      <c r="BJ144" s="209"/>
      <c r="BK144" s="209"/>
      <c r="BL144" s="209"/>
      <c r="BM144" s="209"/>
      <c r="BN144" s="209"/>
      <c r="BO144" s="209"/>
      <c r="BP144" s="209"/>
      <c r="BQ144" s="209"/>
      <c r="BR144" s="209"/>
      <c r="BS144" s="209"/>
      <c r="BT144" s="209"/>
      <c r="BU144" s="209"/>
      <c r="BV144" s="209"/>
      <c r="BW144" s="209"/>
      <c r="BX144" s="209"/>
      <c r="BY144" s="209"/>
      <c r="BZ144" s="209"/>
      <c r="CA144" s="209"/>
      <c r="CB144" s="209"/>
      <c r="CC144" s="209"/>
      <c r="CD144" s="209"/>
      <c r="CE144" s="209"/>
      <c r="CF144" s="209"/>
      <c r="CG144" s="209"/>
      <c r="CH144" s="209"/>
      <c r="CI144" s="209"/>
      <c r="CJ144" s="209"/>
      <c r="CK144" s="209"/>
      <c r="CL144" s="209"/>
      <c r="CM144" s="209"/>
      <c r="CN144" s="209"/>
      <c r="CO144" s="209"/>
      <c r="CP144" s="209"/>
      <c r="CQ144" s="209"/>
      <c r="CR144" s="209"/>
      <c r="CS144" s="209"/>
      <c r="CT144" s="209"/>
      <c r="CU144" s="209"/>
      <c r="CV144" s="209"/>
      <c r="CW144" s="209"/>
      <c r="CX144" s="209"/>
      <c r="CY144" s="209"/>
      <c r="CZ144" s="209"/>
      <c r="DA144" s="209"/>
      <c r="DB144" s="209"/>
      <c r="DC144" s="209"/>
      <c r="DD144" s="209"/>
      <c r="DE144" s="209"/>
      <c r="DF144" s="209"/>
      <c r="DG144" s="209"/>
      <c r="DH144" s="209"/>
      <c r="DI144" s="209"/>
      <c r="DJ144" s="209"/>
      <c r="DK144" s="209"/>
    </row>
    <row r="145" spans="1:115" s="210" customFormat="1" ht="51">
      <c r="A145" s="18"/>
      <c r="B145" s="18">
        <v>77</v>
      </c>
      <c r="C145" s="528" t="s">
        <v>162</v>
      </c>
      <c r="D145" s="526" t="s">
        <v>279</v>
      </c>
      <c r="E145" s="527" t="s">
        <v>280</v>
      </c>
      <c r="F145" s="527" t="s">
        <v>281</v>
      </c>
      <c r="G145" s="526" t="s">
        <v>282</v>
      </c>
      <c r="H145" s="526" t="s">
        <v>1917</v>
      </c>
      <c r="I145" s="510"/>
      <c r="J145" s="510"/>
      <c r="K145" s="529">
        <v>42941</v>
      </c>
      <c r="L145" s="527" t="s">
        <v>283</v>
      </c>
      <c r="M145" s="208"/>
      <c r="N145" s="209"/>
      <c r="O145" s="209"/>
      <c r="P145" s="209"/>
      <c r="Q145" s="209"/>
      <c r="R145" s="209"/>
      <c r="S145" s="209"/>
      <c r="T145" s="209"/>
      <c r="U145" s="209"/>
      <c r="V145" s="209"/>
      <c r="W145" s="209"/>
      <c r="X145" s="209"/>
      <c r="Y145" s="209"/>
      <c r="Z145" s="209"/>
      <c r="AA145" s="209"/>
      <c r="AB145" s="209"/>
      <c r="AC145" s="209"/>
      <c r="AD145" s="209"/>
      <c r="AE145" s="209"/>
      <c r="AF145" s="209"/>
      <c r="AG145" s="209"/>
      <c r="AH145" s="209"/>
      <c r="AI145" s="209"/>
      <c r="AJ145" s="209"/>
      <c r="AK145" s="209"/>
      <c r="AL145" s="209"/>
      <c r="AM145" s="209"/>
      <c r="AN145" s="209"/>
      <c r="AO145" s="209"/>
      <c r="AP145" s="209"/>
      <c r="AQ145" s="209"/>
      <c r="AR145" s="209"/>
      <c r="AS145" s="209"/>
      <c r="AT145" s="209"/>
      <c r="AU145" s="209"/>
      <c r="AV145" s="209"/>
      <c r="AW145" s="209"/>
      <c r="AX145" s="209"/>
      <c r="AY145" s="209"/>
      <c r="AZ145" s="209"/>
      <c r="BA145" s="209"/>
      <c r="BB145" s="209"/>
      <c r="BC145" s="209"/>
      <c r="BD145" s="209"/>
      <c r="BE145" s="209"/>
      <c r="BF145" s="209"/>
      <c r="BG145" s="209"/>
      <c r="BH145" s="209"/>
      <c r="BI145" s="209"/>
      <c r="BJ145" s="209"/>
      <c r="BK145" s="209"/>
      <c r="BL145" s="209"/>
      <c r="BM145" s="209"/>
      <c r="BN145" s="209"/>
      <c r="BO145" s="209"/>
      <c r="BP145" s="209"/>
      <c r="BQ145" s="209"/>
      <c r="BR145" s="209"/>
      <c r="BS145" s="209"/>
      <c r="BT145" s="209"/>
      <c r="BU145" s="209"/>
      <c r="BV145" s="209"/>
      <c r="BW145" s="209"/>
      <c r="BX145" s="209"/>
      <c r="BY145" s="209"/>
      <c r="BZ145" s="209"/>
      <c r="CA145" s="209"/>
      <c r="CB145" s="209"/>
      <c r="CC145" s="209"/>
      <c r="CD145" s="209"/>
      <c r="CE145" s="209"/>
      <c r="CF145" s="209"/>
      <c r="CG145" s="209"/>
      <c r="CH145" s="209"/>
      <c r="CI145" s="209"/>
      <c r="CJ145" s="209"/>
      <c r="CK145" s="209"/>
      <c r="CL145" s="209"/>
      <c r="CM145" s="209"/>
      <c r="CN145" s="209"/>
      <c r="CO145" s="209"/>
      <c r="CP145" s="209"/>
      <c r="CQ145" s="209"/>
      <c r="CR145" s="209"/>
      <c r="CS145" s="209"/>
      <c r="CT145" s="209"/>
      <c r="CU145" s="209"/>
      <c r="CV145" s="209"/>
      <c r="CW145" s="209"/>
      <c r="CX145" s="209"/>
      <c r="CY145" s="209"/>
      <c r="CZ145" s="209"/>
      <c r="DA145" s="209"/>
      <c r="DB145" s="209"/>
      <c r="DC145" s="209"/>
      <c r="DD145" s="209"/>
      <c r="DE145" s="209"/>
      <c r="DF145" s="209"/>
      <c r="DG145" s="209"/>
      <c r="DH145" s="209"/>
      <c r="DI145" s="209"/>
      <c r="DJ145" s="209"/>
      <c r="DK145" s="209"/>
    </row>
    <row r="146" spans="1:115" s="210" customFormat="1" ht="51">
      <c r="A146" s="18"/>
      <c r="B146" s="18">
        <v>78</v>
      </c>
      <c r="C146" s="528" t="s">
        <v>1148</v>
      </c>
      <c r="D146" s="526" t="s">
        <v>2965</v>
      </c>
      <c r="E146" s="527" t="s">
        <v>2966</v>
      </c>
      <c r="F146" s="527" t="s">
        <v>2967</v>
      </c>
      <c r="G146" s="526" t="s">
        <v>2968</v>
      </c>
      <c r="H146" s="526" t="s">
        <v>1917</v>
      </c>
      <c r="I146" s="510"/>
      <c r="J146" s="510"/>
      <c r="K146" s="529">
        <v>43030</v>
      </c>
      <c r="L146" s="527" t="s">
        <v>2969</v>
      </c>
      <c r="M146" s="212" t="s">
        <v>268</v>
      </c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209"/>
      <c r="AG146" s="209"/>
      <c r="AH146" s="209"/>
      <c r="AI146" s="209"/>
      <c r="AJ146" s="209"/>
      <c r="AK146" s="209"/>
      <c r="AL146" s="209"/>
      <c r="AM146" s="209"/>
      <c r="AN146" s="209"/>
      <c r="AO146" s="209"/>
      <c r="AP146" s="209"/>
      <c r="AQ146" s="209"/>
      <c r="AR146" s="209"/>
      <c r="AS146" s="209"/>
      <c r="AT146" s="209"/>
      <c r="AU146" s="209"/>
      <c r="AV146" s="209"/>
      <c r="AW146" s="209"/>
      <c r="AX146" s="209"/>
      <c r="AY146" s="209"/>
      <c r="AZ146" s="209"/>
      <c r="BA146" s="209"/>
      <c r="BB146" s="209"/>
      <c r="BC146" s="209"/>
      <c r="BD146" s="209"/>
      <c r="BE146" s="209"/>
      <c r="BF146" s="209"/>
      <c r="BG146" s="209"/>
      <c r="BH146" s="209"/>
      <c r="BI146" s="209"/>
      <c r="BJ146" s="209"/>
      <c r="BK146" s="209"/>
      <c r="BL146" s="209"/>
      <c r="BM146" s="209"/>
      <c r="BN146" s="209"/>
      <c r="BO146" s="209"/>
      <c r="BP146" s="209"/>
      <c r="BQ146" s="209"/>
      <c r="BR146" s="209"/>
      <c r="BS146" s="209"/>
      <c r="BT146" s="209"/>
      <c r="BU146" s="209"/>
      <c r="BV146" s="209"/>
      <c r="BW146" s="209"/>
      <c r="BX146" s="209"/>
      <c r="BY146" s="209"/>
      <c r="BZ146" s="209"/>
      <c r="CA146" s="209"/>
      <c r="CB146" s="209"/>
      <c r="CC146" s="209"/>
      <c r="CD146" s="209"/>
      <c r="CE146" s="209"/>
      <c r="CF146" s="209"/>
      <c r="CG146" s="209"/>
      <c r="CH146" s="209"/>
      <c r="CI146" s="209"/>
      <c r="CJ146" s="209"/>
      <c r="CK146" s="209"/>
      <c r="CL146" s="209"/>
      <c r="CM146" s="209"/>
      <c r="CN146" s="209"/>
      <c r="CO146" s="209"/>
      <c r="CP146" s="209"/>
      <c r="CQ146" s="209"/>
      <c r="CR146" s="209"/>
      <c r="CS146" s="209"/>
      <c r="CT146" s="209"/>
      <c r="CU146" s="209"/>
      <c r="CV146" s="209"/>
      <c r="CW146" s="209"/>
      <c r="CX146" s="209"/>
      <c r="CY146" s="209"/>
      <c r="CZ146" s="209"/>
      <c r="DA146" s="209"/>
      <c r="DB146" s="209"/>
      <c r="DC146" s="209"/>
      <c r="DD146" s="209"/>
      <c r="DE146" s="209"/>
      <c r="DF146" s="209"/>
      <c r="DG146" s="209"/>
      <c r="DH146" s="209"/>
      <c r="DI146" s="209"/>
      <c r="DJ146" s="209"/>
      <c r="DK146" s="209"/>
    </row>
    <row r="147" spans="1:115" s="210" customFormat="1" ht="51">
      <c r="A147" s="18"/>
      <c r="B147" s="18">
        <v>79</v>
      </c>
      <c r="C147" s="528" t="s">
        <v>142</v>
      </c>
      <c r="D147" s="526" t="s">
        <v>2970</v>
      </c>
      <c r="E147" s="527" t="s">
        <v>2971</v>
      </c>
      <c r="F147" s="527" t="s">
        <v>2972</v>
      </c>
      <c r="G147" s="526" t="s">
        <v>2973</v>
      </c>
      <c r="H147" s="526" t="s">
        <v>1917</v>
      </c>
      <c r="I147" s="510"/>
      <c r="J147" s="510"/>
      <c r="K147" s="529">
        <v>43041</v>
      </c>
      <c r="L147" s="527" t="s">
        <v>2974</v>
      </c>
      <c r="M147" s="212" t="s">
        <v>268</v>
      </c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09"/>
      <c r="AK147" s="209"/>
      <c r="AL147" s="209"/>
      <c r="AM147" s="209"/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09"/>
      <c r="BQ147" s="209"/>
      <c r="BR147" s="209"/>
      <c r="BS147" s="209"/>
      <c r="BT147" s="209"/>
      <c r="BU147" s="209"/>
      <c r="BV147" s="209"/>
      <c r="BW147" s="209"/>
      <c r="BX147" s="209"/>
      <c r="BY147" s="209"/>
      <c r="BZ147" s="209"/>
      <c r="CA147" s="209"/>
      <c r="CB147" s="209"/>
      <c r="CC147" s="209"/>
      <c r="CD147" s="209"/>
      <c r="CE147" s="209"/>
      <c r="CF147" s="209"/>
      <c r="CG147" s="209"/>
      <c r="CH147" s="209"/>
      <c r="CI147" s="209"/>
      <c r="CJ147" s="209"/>
      <c r="CK147" s="209"/>
      <c r="CL147" s="209"/>
      <c r="CM147" s="209"/>
      <c r="CN147" s="209"/>
      <c r="CO147" s="209"/>
      <c r="CP147" s="209"/>
      <c r="CQ147" s="209"/>
      <c r="CR147" s="209"/>
      <c r="CS147" s="209"/>
      <c r="CT147" s="209"/>
      <c r="CU147" s="209"/>
      <c r="CV147" s="209"/>
      <c r="CW147" s="209"/>
      <c r="CX147" s="209"/>
      <c r="CY147" s="209"/>
      <c r="CZ147" s="209"/>
      <c r="DA147" s="209"/>
      <c r="DB147" s="209"/>
      <c r="DC147" s="209"/>
      <c r="DD147" s="209"/>
      <c r="DE147" s="209"/>
      <c r="DF147" s="209"/>
      <c r="DG147" s="209"/>
      <c r="DH147" s="209"/>
      <c r="DI147" s="209"/>
      <c r="DJ147" s="209"/>
      <c r="DK147" s="209"/>
    </row>
    <row r="148" spans="1:115" s="210" customFormat="1" ht="140.25">
      <c r="A148" s="18"/>
      <c r="B148" s="18">
        <v>80</v>
      </c>
      <c r="C148" s="525" t="s">
        <v>3813</v>
      </c>
      <c r="D148" s="526" t="s">
        <v>3820</v>
      </c>
      <c r="E148" s="527" t="s">
        <v>3821</v>
      </c>
      <c r="F148" s="527" t="s">
        <v>3822</v>
      </c>
      <c r="G148" s="526" t="s">
        <v>3823</v>
      </c>
      <c r="H148" s="526" t="s">
        <v>1917</v>
      </c>
      <c r="I148" s="510"/>
      <c r="J148" s="510"/>
      <c r="K148" s="527">
        <v>43005</v>
      </c>
      <c r="L148" s="527" t="s">
        <v>3824</v>
      </c>
      <c r="M148" s="208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09"/>
      <c r="AG148" s="209"/>
      <c r="AH148" s="209"/>
      <c r="AI148" s="209"/>
      <c r="AJ148" s="209"/>
      <c r="AK148" s="209"/>
      <c r="AL148" s="209"/>
      <c r="AM148" s="209"/>
      <c r="AN148" s="209"/>
      <c r="AO148" s="209"/>
      <c r="AP148" s="209"/>
      <c r="AQ148" s="209"/>
      <c r="AR148" s="209"/>
      <c r="AS148" s="209"/>
      <c r="AT148" s="209"/>
      <c r="AU148" s="209"/>
      <c r="AV148" s="209"/>
      <c r="AW148" s="209"/>
      <c r="AX148" s="209"/>
      <c r="AY148" s="209"/>
      <c r="AZ148" s="209"/>
      <c r="BA148" s="209"/>
      <c r="BB148" s="209"/>
      <c r="BC148" s="209"/>
      <c r="BD148" s="209"/>
      <c r="BE148" s="209"/>
      <c r="BF148" s="209"/>
      <c r="BG148" s="209"/>
      <c r="BH148" s="209"/>
      <c r="BI148" s="209"/>
      <c r="BJ148" s="209"/>
      <c r="BK148" s="209"/>
      <c r="BL148" s="209"/>
      <c r="BM148" s="209"/>
      <c r="BN148" s="209"/>
      <c r="BO148" s="209"/>
      <c r="BP148" s="209"/>
      <c r="BQ148" s="209"/>
      <c r="BR148" s="209"/>
      <c r="BS148" s="209"/>
      <c r="BT148" s="209"/>
      <c r="BU148" s="209"/>
      <c r="BV148" s="209"/>
      <c r="BW148" s="209"/>
      <c r="BX148" s="209"/>
      <c r="BY148" s="209"/>
      <c r="BZ148" s="209"/>
      <c r="CA148" s="209"/>
      <c r="CB148" s="209"/>
      <c r="CC148" s="209"/>
      <c r="CD148" s="209"/>
      <c r="CE148" s="209"/>
      <c r="CF148" s="209"/>
      <c r="CG148" s="209"/>
      <c r="CH148" s="209"/>
      <c r="CI148" s="209"/>
      <c r="CJ148" s="209"/>
      <c r="CK148" s="209"/>
      <c r="CL148" s="209"/>
      <c r="CM148" s="209"/>
      <c r="CN148" s="209"/>
      <c r="CO148" s="209"/>
      <c r="CP148" s="209"/>
      <c r="CQ148" s="209"/>
      <c r="CR148" s="209"/>
      <c r="CS148" s="209"/>
      <c r="CT148" s="209"/>
      <c r="CU148" s="209"/>
      <c r="CV148" s="209"/>
      <c r="CW148" s="209"/>
      <c r="CX148" s="209"/>
      <c r="CY148" s="209"/>
      <c r="CZ148" s="209"/>
      <c r="DA148" s="209"/>
      <c r="DB148" s="209"/>
      <c r="DC148" s="209"/>
      <c r="DD148" s="209"/>
      <c r="DE148" s="209"/>
      <c r="DF148" s="209"/>
      <c r="DG148" s="209"/>
      <c r="DH148" s="209"/>
      <c r="DI148" s="209"/>
      <c r="DJ148" s="209"/>
      <c r="DK148" s="209"/>
    </row>
    <row r="149" spans="1:115" s="210" customFormat="1" ht="47.25" customHeight="1">
      <c r="A149" s="18"/>
      <c r="B149" s="18">
        <v>81</v>
      </c>
      <c r="C149" s="525" t="s">
        <v>7773</v>
      </c>
      <c r="D149" s="526" t="s">
        <v>7774</v>
      </c>
      <c r="E149" s="527" t="s">
        <v>7775</v>
      </c>
      <c r="F149" s="527" t="s">
        <v>7776</v>
      </c>
      <c r="G149" s="526" t="s">
        <v>7777</v>
      </c>
      <c r="H149" s="526" t="s">
        <v>1917</v>
      </c>
      <c r="I149" s="510"/>
      <c r="J149" s="510"/>
      <c r="K149" s="527" t="s">
        <v>7778</v>
      </c>
      <c r="L149" s="527" t="s">
        <v>7779</v>
      </c>
      <c r="M149" s="208"/>
      <c r="N149" s="209"/>
      <c r="O149" s="209"/>
      <c r="P149" s="209"/>
      <c r="Q149" s="209"/>
      <c r="R149" s="209"/>
      <c r="S149" s="209"/>
      <c r="T149" s="209"/>
      <c r="U149" s="209"/>
      <c r="V149" s="209"/>
      <c r="W149" s="209"/>
      <c r="X149" s="209"/>
      <c r="Y149" s="209"/>
      <c r="Z149" s="209"/>
      <c r="AA149" s="209"/>
      <c r="AB149" s="209"/>
      <c r="AC149" s="209"/>
      <c r="AD149" s="209"/>
      <c r="AE149" s="209"/>
      <c r="AF149" s="209"/>
      <c r="AG149" s="209"/>
      <c r="AH149" s="209"/>
      <c r="AI149" s="209"/>
      <c r="AJ149" s="209"/>
      <c r="AK149" s="209"/>
      <c r="AL149" s="209"/>
      <c r="AM149" s="209"/>
      <c r="AN149" s="209"/>
      <c r="AO149" s="209"/>
      <c r="AP149" s="209"/>
      <c r="AQ149" s="209"/>
      <c r="AR149" s="209"/>
      <c r="AS149" s="209"/>
      <c r="AT149" s="209"/>
      <c r="AU149" s="209"/>
      <c r="AV149" s="209"/>
      <c r="AW149" s="209"/>
      <c r="AX149" s="209"/>
      <c r="AY149" s="209"/>
      <c r="AZ149" s="209"/>
      <c r="BA149" s="209"/>
      <c r="BB149" s="209"/>
      <c r="BC149" s="209"/>
      <c r="BD149" s="209"/>
      <c r="BE149" s="209"/>
      <c r="BF149" s="209"/>
      <c r="BG149" s="209"/>
      <c r="BH149" s="209"/>
      <c r="BI149" s="209"/>
      <c r="BJ149" s="209"/>
      <c r="BK149" s="209"/>
      <c r="BL149" s="209"/>
      <c r="BM149" s="209"/>
      <c r="BN149" s="209"/>
      <c r="BO149" s="209"/>
      <c r="BP149" s="209"/>
      <c r="BQ149" s="209"/>
      <c r="BR149" s="209"/>
      <c r="BS149" s="209"/>
      <c r="BT149" s="209"/>
      <c r="BU149" s="209"/>
      <c r="BV149" s="209"/>
      <c r="BW149" s="209"/>
      <c r="BX149" s="209"/>
      <c r="BY149" s="209"/>
      <c r="BZ149" s="209"/>
      <c r="CA149" s="209"/>
      <c r="CB149" s="209"/>
      <c r="CC149" s="209"/>
      <c r="CD149" s="209"/>
      <c r="CE149" s="209"/>
      <c r="CF149" s="209"/>
      <c r="CG149" s="209"/>
      <c r="CH149" s="209"/>
      <c r="CI149" s="209"/>
      <c r="CJ149" s="209"/>
      <c r="CK149" s="209"/>
      <c r="CL149" s="209"/>
      <c r="CM149" s="209"/>
      <c r="CN149" s="209"/>
      <c r="CO149" s="209"/>
      <c r="CP149" s="209"/>
      <c r="CQ149" s="209"/>
      <c r="CR149" s="209"/>
      <c r="CS149" s="209"/>
      <c r="CT149" s="209"/>
      <c r="CU149" s="209"/>
      <c r="CV149" s="209"/>
      <c r="CW149" s="209"/>
      <c r="CX149" s="209"/>
      <c r="CY149" s="209"/>
      <c r="CZ149" s="209"/>
      <c r="DA149" s="209"/>
      <c r="DB149" s="209"/>
      <c r="DC149" s="209"/>
      <c r="DD149" s="209"/>
      <c r="DE149" s="209"/>
      <c r="DF149" s="209"/>
      <c r="DG149" s="209"/>
      <c r="DH149" s="209"/>
      <c r="DI149" s="209"/>
      <c r="DJ149" s="209"/>
      <c r="DK149" s="209"/>
    </row>
    <row r="150" spans="1:115" s="210" customFormat="1" ht="38.25">
      <c r="A150" s="18"/>
      <c r="B150" s="18">
        <v>82</v>
      </c>
      <c r="C150" s="525" t="s">
        <v>7780</v>
      </c>
      <c r="D150" s="526" t="s">
        <v>7774</v>
      </c>
      <c r="E150" s="527" t="s">
        <v>7781</v>
      </c>
      <c r="F150" s="527" t="s">
        <v>7782</v>
      </c>
      <c r="G150" s="526" t="s">
        <v>7783</v>
      </c>
      <c r="H150" s="526" t="s">
        <v>1917</v>
      </c>
      <c r="I150" s="510"/>
      <c r="J150" s="510"/>
      <c r="K150" s="527" t="s">
        <v>9385</v>
      </c>
      <c r="L150" s="527" t="s">
        <v>7784</v>
      </c>
      <c r="M150" s="208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09"/>
      <c r="AE150" s="209"/>
      <c r="AF150" s="209"/>
      <c r="AG150" s="209"/>
      <c r="AH150" s="209"/>
      <c r="AI150" s="209"/>
      <c r="AJ150" s="209"/>
      <c r="AK150" s="209"/>
      <c r="AL150" s="209"/>
      <c r="AM150" s="209"/>
      <c r="AN150" s="209"/>
      <c r="AO150" s="209"/>
      <c r="AP150" s="209"/>
      <c r="AQ150" s="209"/>
      <c r="AR150" s="209"/>
      <c r="AS150" s="209"/>
      <c r="AT150" s="209"/>
      <c r="AU150" s="209"/>
      <c r="AV150" s="209"/>
      <c r="AW150" s="209"/>
      <c r="AX150" s="209"/>
      <c r="AY150" s="209"/>
      <c r="AZ150" s="209"/>
      <c r="BA150" s="209"/>
      <c r="BB150" s="209"/>
      <c r="BC150" s="209"/>
      <c r="BD150" s="209"/>
      <c r="BE150" s="209"/>
      <c r="BF150" s="209"/>
      <c r="BG150" s="209"/>
      <c r="BH150" s="209"/>
      <c r="BI150" s="209"/>
      <c r="BJ150" s="209"/>
      <c r="BK150" s="209"/>
      <c r="BL150" s="209"/>
      <c r="BM150" s="209"/>
      <c r="BN150" s="209"/>
      <c r="BO150" s="209"/>
      <c r="BP150" s="209"/>
      <c r="BQ150" s="209"/>
      <c r="BR150" s="209"/>
      <c r="BS150" s="209"/>
      <c r="BT150" s="209"/>
      <c r="BU150" s="209"/>
      <c r="BV150" s="209"/>
      <c r="BW150" s="209"/>
      <c r="BX150" s="209"/>
      <c r="BY150" s="209"/>
      <c r="BZ150" s="209"/>
      <c r="CA150" s="209"/>
      <c r="CB150" s="209"/>
      <c r="CC150" s="209"/>
      <c r="CD150" s="209"/>
      <c r="CE150" s="209"/>
      <c r="CF150" s="209"/>
      <c r="CG150" s="209"/>
      <c r="CH150" s="209"/>
      <c r="CI150" s="209"/>
      <c r="CJ150" s="209"/>
      <c r="CK150" s="209"/>
      <c r="CL150" s="209"/>
      <c r="CM150" s="209"/>
      <c r="CN150" s="209"/>
      <c r="CO150" s="209"/>
      <c r="CP150" s="209"/>
      <c r="CQ150" s="209"/>
      <c r="CR150" s="209"/>
      <c r="CS150" s="209"/>
      <c r="CT150" s="209"/>
      <c r="CU150" s="209"/>
      <c r="CV150" s="209"/>
      <c r="CW150" s="209"/>
      <c r="CX150" s="209"/>
      <c r="CY150" s="209"/>
      <c r="CZ150" s="209"/>
      <c r="DA150" s="209"/>
      <c r="DB150" s="209"/>
      <c r="DC150" s="209"/>
      <c r="DD150" s="209"/>
      <c r="DE150" s="209"/>
      <c r="DF150" s="209"/>
      <c r="DG150" s="209"/>
      <c r="DH150" s="209"/>
      <c r="DI150" s="209"/>
      <c r="DJ150" s="209"/>
      <c r="DK150" s="209"/>
    </row>
    <row r="151" spans="1:115" s="210" customFormat="1" ht="38.25">
      <c r="A151" s="18"/>
      <c r="B151" s="18">
        <v>83</v>
      </c>
      <c r="C151" s="525" t="s">
        <v>7785</v>
      </c>
      <c r="D151" s="526" t="s">
        <v>7786</v>
      </c>
      <c r="E151" s="527" t="s">
        <v>7787</v>
      </c>
      <c r="F151" s="527" t="s">
        <v>7788</v>
      </c>
      <c r="G151" s="526" t="s">
        <v>7789</v>
      </c>
      <c r="H151" s="526" t="s">
        <v>1917</v>
      </c>
      <c r="I151" s="510"/>
      <c r="J151" s="510"/>
      <c r="K151" s="527" t="s">
        <v>9385</v>
      </c>
      <c r="L151" s="527" t="s">
        <v>7790</v>
      </c>
      <c r="M151" s="208"/>
      <c r="N151" s="209"/>
      <c r="O151" s="209"/>
      <c r="P151" s="209"/>
      <c r="Q151" s="209"/>
      <c r="R151" s="209"/>
      <c r="S151" s="209"/>
      <c r="T151" s="209"/>
      <c r="U151" s="209"/>
      <c r="V151" s="209"/>
      <c r="W151" s="209"/>
      <c r="X151" s="209"/>
      <c r="Y151" s="209"/>
      <c r="Z151" s="209"/>
      <c r="AA151" s="209"/>
      <c r="AB151" s="209"/>
      <c r="AC151" s="209"/>
      <c r="AD151" s="209"/>
      <c r="AE151" s="209"/>
      <c r="AF151" s="209"/>
      <c r="AG151" s="209"/>
      <c r="AH151" s="209"/>
      <c r="AI151" s="209"/>
      <c r="AJ151" s="209"/>
      <c r="AK151" s="209"/>
      <c r="AL151" s="209"/>
      <c r="AM151" s="209"/>
      <c r="AN151" s="209"/>
      <c r="AO151" s="209"/>
      <c r="AP151" s="209"/>
      <c r="AQ151" s="209"/>
      <c r="AR151" s="209"/>
      <c r="AS151" s="209"/>
      <c r="AT151" s="209"/>
      <c r="AU151" s="209"/>
      <c r="AV151" s="209"/>
      <c r="AW151" s="209"/>
      <c r="AX151" s="209"/>
      <c r="AY151" s="209"/>
      <c r="AZ151" s="209"/>
      <c r="BA151" s="209"/>
      <c r="BB151" s="209"/>
      <c r="BC151" s="209"/>
      <c r="BD151" s="209"/>
      <c r="BE151" s="209"/>
      <c r="BF151" s="209"/>
      <c r="BG151" s="209"/>
      <c r="BH151" s="209"/>
      <c r="BI151" s="209"/>
      <c r="BJ151" s="209"/>
      <c r="BK151" s="209"/>
      <c r="BL151" s="209"/>
      <c r="BM151" s="209"/>
      <c r="BN151" s="209"/>
      <c r="BO151" s="209"/>
      <c r="BP151" s="209"/>
      <c r="BQ151" s="209"/>
      <c r="BR151" s="209"/>
      <c r="BS151" s="209"/>
      <c r="BT151" s="209"/>
      <c r="BU151" s="209"/>
      <c r="BV151" s="209"/>
      <c r="BW151" s="209"/>
      <c r="BX151" s="209"/>
      <c r="BY151" s="209"/>
      <c r="BZ151" s="209"/>
      <c r="CA151" s="209"/>
      <c r="CB151" s="209"/>
      <c r="CC151" s="209"/>
      <c r="CD151" s="209"/>
      <c r="CE151" s="209"/>
      <c r="CF151" s="209"/>
      <c r="CG151" s="209"/>
      <c r="CH151" s="209"/>
      <c r="CI151" s="209"/>
      <c r="CJ151" s="209"/>
      <c r="CK151" s="209"/>
      <c r="CL151" s="209"/>
      <c r="CM151" s="209"/>
      <c r="CN151" s="209"/>
      <c r="CO151" s="209"/>
      <c r="CP151" s="209"/>
      <c r="CQ151" s="209"/>
      <c r="CR151" s="209"/>
      <c r="CS151" s="209"/>
      <c r="CT151" s="209"/>
      <c r="CU151" s="209"/>
      <c r="CV151" s="209"/>
      <c r="CW151" s="209"/>
      <c r="CX151" s="209"/>
      <c r="CY151" s="209"/>
      <c r="CZ151" s="209"/>
      <c r="DA151" s="209"/>
      <c r="DB151" s="209"/>
      <c r="DC151" s="209"/>
      <c r="DD151" s="209"/>
      <c r="DE151" s="209"/>
      <c r="DF151" s="209"/>
      <c r="DG151" s="209"/>
      <c r="DH151" s="209"/>
      <c r="DI151" s="209"/>
      <c r="DJ151" s="209"/>
      <c r="DK151" s="209"/>
    </row>
    <row r="152" spans="1:115" s="210" customFormat="1" ht="38.25">
      <c r="A152" s="18"/>
      <c r="B152" s="18">
        <v>86</v>
      </c>
      <c r="C152" s="525" t="s">
        <v>8423</v>
      </c>
      <c r="D152" s="526" t="s">
        <v>8424</v>
      </c>
      <c r="E152" s="527" t="s">
        <v>8425</v>
      </c>
      <c r="F152" s="527" t="s">
        <v>8426</v>
      </c>
      <c r="G152" s="526" t="s">
        <v>9386</v>
      </c>
      <c r="H152" s="526" t="s">
        <v>1917</v>
      </c>
      <c r="I152" s="510"/>
      <c r="J152" s="510"/>
      <c r="K152" s="527" t="s">
        <v>9387</v>
      </c>
      <c r="L152" s="527" t="s">
        <v>8427</v>
      </c>
      <c r="M152" s="208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09"/>
      <c r="AA152" s="209"/>
      <c r="AB152" s="209"/>
      <c r="AC152" s="209"/>
      <c r="AD152" s="209"/>
      <c r="AE152" s="209"/>
      <c r="AF152" s="209"/>
      <c r="AG152" s="209"/>
      <c r="AH152" s="209"/>
      <c r="AI152" s="209"/>
      <c r="AJ152" s="209"/>
      <c r="AK152" s="209"/>
      <c r="AL152" s="209"/>
      <c r="AM152" s="209"/>
      <c r="AN152" s="209"/>
      <c r="AO152" s="209"/>
      <c r="AP152" s="209"/>
      <c r="AQ152" s="209"/>
      <c r="AR152" s="209"/>
      <c r="AS152" s="209"/>
      <c r="AT152" s="209"/>
      <c r="AU152" s="209"/>
      <c r="AV152" s="209"/>
      <c r="AW152" s="209"/>
      <c r="AX152" s="209"/>
      <c r="AY152" s="209"/>
      <c r="AZ152" s="209"/>
      <c r="BA152" s="209"/>
      <c r="BB152" s="209"/>
      <c r="BC152" s="209"/>
      <c r="BD152" s="209"/>
      <c r="BE152" s="209"/>
      <c r="BF152" s="209"/>
      <c r="BG152" s="209"/>
      <c r="BH152" s="209"/>
      <c r="BI152" s="209"/>
      <c r="BJ152" s="209"/>
      <c r="BK152" s="209"/>
      <c r="BL152" s="209"/>
      <c r="BM152" s="209"/>
      <c r="BN152" s="209"/>
      <c r="BO152" s="209"/>
      <c r="BP152" s="209"/>
      <c r="BQ152" s="209"/>
      <c r="BR152" s="209"/>
      <c r="BS152" s="209"/>
      <c r="BT152" s="209"/>
      <c r="BU152" s="209"/>
      <c r="BV152" s="209"/>
      <c r="BW152" s="209"/>
      <c r="BX152" s="209"/>
      <c r="BY152" s="209"/>
      <c r="BZ152" s="209"/>
      <c r="CA152" s="209"/>
      <c r="CB152" s="209"/>
      <c r="CC152" s="209"/>
      <c r="CD152" s="209"/>
      <c r="CE152" s="209"/>
      <c r="CF152" s="209"/>
      <c r="CG152" s="209"/>
      <c r="CH152" s="209"/>
      <c r="CI152" s="209"/>
      <c r="CJ152" s="209"/>
      <c r="CK152" s="209"/>
      <c r="CL152" s="209"/>
      <c r="CM152" s="209"/>
      <c r="CN152" s="209"/>
      <c r="CO152" s="209"/>
      <c r="CP152" s="209"/>
      <c r="CQ152" s="209"/>
      <c r="CR152" s="209"/>
      <c r="CS152" s="209"/>
      <c r="CT152" s="209"/>
      <c r="CU152" s="209"/>
      <c r="CV152" s="209"/>
      <c r="CW152" s="209"/>
      <c r="CX152" s="209"/>
      <c r="CY152" s="209"/>
      <c r="CZ152" s="209"/>
      <c r="DA152" s="209"/>
      <c r="DB152" s="209"/>
      <c r="DC152" s="209"/>
      <c r="DD152" s="209"/>
      <c r="DE152" s="209"/>
      <c r="DF152" s="209"/>
      <c r="DG152" s="209"/>
      <c r="DH152" s="209"/>
      <c r="DI152" s="209"/>
      <c r="DJ152" s="209"/>
      <c r="DK152" s="209"/>
    </row>
    <row r="153" spans="1:115" s="210" customFormat="1" ht="38.25">
      <c r="A153" s="18"/>
      <c r="B153" s="18">
        <v>87</v>
      </c>
      <c r="C153" s="525" t="s">
        <v>9169</v>
      </c>
      <c r="D153" s="526" t="s">
        <v>9170</v>
      </c>
      <c r="E153" s="527" t="s">
        <v>9171</v>
      </c>
      <c r="F153" s="527" t="s">
        <v>9172</v>
      </c>
      <c r="G153" s="526" t="s">
        <v>9388</v>
      </c>
      <c r="H153" s="526" t="s">
        <v>1917</v>
      </c>
      <c r="I153" s="510"/>
      <c r="J153" s="510"/>
      <c r="K153" s="527" t="s">
        <v>9194</v>
      </c>
      <c r="L153" s="527" t="s">
        <v>9173</v>
      </c>
      <c r="M153" s="208"/>
      <c r="N153" s="209"/>
      <c r="O153" s="209"/>
      <c r="P153" s="209"/>
      <c r="Q153" s="209"/>
      <c r="R153" s="209"/>
      <c r="S153" s="209"/>
      <c r="T153" s="209"/>
      <c r="U153" s="209"/>
      <c r="V153" s="209"/>
      <c r="W153" s="209"/>
      <c r="X153" s="209"/>
      <c r="Y153" s="209"/>
      <c r="Z153" s="209"/>
      <c r="AA153" s="209"/>
      <c r="AB153" s="209"/>
      <c r="AC153" s="209"/>
      <c r="AD153" s="209"/>
      <c r="AE153" s="209"/>
      <c r="AF153" s="209"/>
      <c r="AG153" s="209"/>
      <c r="AH153" s="209"/>
      <c r="AI153" s="209"/>
      <c r="AJ153" s="209"/>
      <c r="AK153" s="209"/>
      <c r="AL153" s="209"/>
      <c r="AM153" s="209"/>
      <c r="AN153" s="209"/>
      <c r="AO153" s="209"/>
      <c r="AP153" s="209"/>
      <c r="AQ153" s="209"/>
      <c r="AR153" s="209"/>
      <c r="AS153" s="209"/>
      <c r="AT153" s="209"/>
      <c r="AU153" s="209"/>
      <c r="AV153" s="209"/>
      <c r="AW153" s="209"/>
      <c r="AX153" s="209"/>
      <c r="AY153" s="209"/>
      <c r="AZ153" s="209"/>
      <c r="BA153" s="209"/>
      <c r="BB153" s="209"/>
      <c r="BC153" s="209"/>
      <c r="BD153" s="209"/>
      <c r="BE153" s="209"/>
      <c r="BF153" s="209"/>
      <c r="BG153" s="209"/>
      <c r="BH153" s="209"/>
      <c r="BI153" s="209"/>
      <c r="BJ153" s="209"/>
      <c r="BK153" s="209"/>
      <c r="BL153" s="209"/>
      <c r="BM153" s="209"/>
      <c r="BN153" s="209"/>
      <c r="BO153" s="209"/>
      <c r="BP153" s="209"/>
      <c r="BQ153" s="209"/>
      <c r="BR153" s="209"/>
      <c r="BS153" s="209"/>
      <c r="BT153" s="209"/>
      <c r="BU153" s="209"/>
      <c r="BV153" s="209"/>
      <c r="BW153" s="209"/>
      <c r="BX153" s="209"/>
      <c r="BY153" s="209"/>
      <c r="BZ153" s="209"/>
      <c r="CA153" s="209"/>
      <c r="CB153" s="209"/>
      <c r="CC153" s="209"/>
      <c r="CD153" s="209"/>
      <c r="CE153" s="209"/>
      <c r="CF153" s="209"/>
      <c r="CG153" s="209"/>
      <c r="CH153" s="209"/>
      <c r="CI153" s="209"/>
      <c r="CJ153" s="209"/>
      <c r="CK153" s="209"/>
      <c r="CL153" s="209"/>
      <c r="CM153" s="209"/>
      <c r="CN153" s="209"/>
      <c r="CO153" s="209"/>
      <c r="CP153" s="209"/>
      <c r="CQ153" s="209"/>
      <c r="CR153" s="209"/>
      <c r="CS153" s="209"/>
      <c r="CT153" s="209"/>
      <c r="CU153" s="209"/>
      <c r="CV153" s="209"/>
      <c r="CW153" s="209"/>
      <c r="CX153" s="209"/>
      <c r="CY153" s="209"/>
      <c r="CZ153" s="209"/>
      <c r="DA153" s="209"/>
      <c r="DB153" s="209"/>
      <c r="DC153" s="209"/>
      <c r="DD153" s="209"/>
      <c r="DE153" s="209"/>
      <c r="DF153" s="209"/>
      <c r="DG153" s="209"/>
      <c r="DH153" s="209"/>
      <c r="DI153" s="209"/>
      <c r="DJ153" s="209"/>
      <c r="DK153" s="209"/>
    </row>
    <row r="154" spans="1:115" s="210" customFormat="1" ht="38.25">
      <c r="A154" s="18"/>
      <c r="B154" s="18">
        <v>88</v>
      </c>
      <c r="C154" s="542" t="s">
        <v>7988</v>
      </c>
      <c r="D154" s="543" t="s">
        <v>7989</v>
      </c>
      <c r="E154" s="544" t="s">
        <v>7990</v>
      </c>
      <c r="F154" s="544" t="s">
        <v>7991</v>
      </c>
      <c r="G154" s="543" t="s">
        <v>8428</v>
      </c>
      <c r="H154" s="543" t="s">
        <v>1917</v>
      </c>
      <c r="I154" s="514"/>
      <c r="J154" s="514"/>
      <c r="K154" s="545" t="s">
        <v>9389</v>
      </c>
      <c r="L154" s="544" t="s">
        <v>8429</v>
      </c>
      <c r="M154" s="208"/>
      <c r="N154" s="209"/>
      <c r="O154" s="209"/>
      <c r="P154" s="209"/>
      <c r="Q154" s="209"/>
      <c r="R154" s="209"/>
      <c r="S154" s="209"/>
      <c r="T154" s="209"/>
      <c r="U154" s="209"/>
      <c r="V154" s="209"/>
      <c r="W154" s="209"/>
      <c r="X154" s="209"/>
      <c r="Y154" s="209"/>
      <c r="Z154" s="209"/>
      <c r="AA154" s="209"/>
      <c r="AB154" s="209"/>
      <c r="AC154" s="209"/>
      <c r="AD154" s="209"/>
      <c r="AE154" s="209"/>
      <c r="AF154" s="209"/>
      <c r="AG154" s="209"/>
      <c r="AH154" s="209"/>
      <c r="AI154" s="209"/>
      <c r="AJ154" s="209"/>
      <c r="AK154" s="209"/>
      <c r="AL154" s="209"/>
      <c r="AM154" s="209"/>
      <c r="AN154" s="209"/>
      <c r="AO154" s="209"/>
      <c r="AP154" s="209"/>
      <c r="AQ154" s="209"/>
      <c r="AR154" s="209"/>
      <c r="AS154" s="209"/>
      <c r="AT154" s="209"/>
      <c r="AU154" s="209"/>
      <c r="AV154" s="209"/>
      <c r="AW154" s="209"/>
      <c r="AX154" s="209"/>
      <c r="AY154" s="209"/>
      <c r="AZ154" s="209"/>
      <c r="BA154" s="209"/>
      <c r="BB154" s="209"/>
      <c r="BC154" s="209"/>
      <c r="BD154" s="209"/>
      <c r="BE154" s="209"/>
      <c r="BF154" s="209"/>
      <c r="BG154" s="209"/>
      <c r="BH154" s="209"/>
      <c r="BI154" s="209"/>
      <c r="BJ154" s="209"/>
      <c r="BK154" s="209"/>
      <c r="BL154" s="209"/>
      <c r="BM154" s="209"/>
      <c r="BN154" s="209"/>
      <c r="BO154" s="209"/>
      <c r="BP154" s="209"/>
      <c r="BQ154" s="209"/>
      <c r="BR154" s="209"/>
      <c r="BS154" s="209"/>
      <c r="BT154" s="209"/>
      <c r="BU154" s="209"/>
      <c r="BV154" s="209"/>
      <c r="BW154" s="209"/>
      <c r="BX154" s="209"/>
      <c r="BY154" s="209"/>
      <c r="BZ154" s="209"/>
      <c r="CA154" s="209"/>
      <c r="CB154" s="209"/>
      <c r="CC154" s="209"/>
      <c r="CD154" s="209"/>
      <c r="CE154" s="209"/>
      <c r="CF154" s="209"/>
      <c r="CG154" s="209"/>
      <c r="CH154" s="209"/>
      <c r="CI154" s="209"/>
      <c r="CJ154" s="209"/>
      <c r="CK154" s="209"/>
      <c r="CL154" s="209"/>
      <c r="CM154" s="209"/>
      <c r="CN154" s="209"/>
      <c r="CO154" s="209"/>
      <c r="CP154" s="209"/>
      <c r="CQ154" s="209"/>
      <c r="CR154" s="209"/>
      <c r="CS154" s="209"/>
      <c r="CT154" s="209"/>
      <c r="CU154" s="209"/>
      <c r="CV154" s="209"/>
      <c r="CW154" s="209"/>
      <c r="CX154" s="209"/>
      <c r="CY154" s="209"/>
      <c r="CZ154" s="209"/>
      <c r="DA154" s="209"/>
      <c r="DB154" s="209"/>
      <c r="DC154" s="209"/>
      <c r="DD154" s="209"/>
      <c r="DE154" s="209"/>
      <c r="DF154" s="209"/>
      <c r="DG154" s="209"/>
      <c r="DH154" s="209"/>
      <c r="DI154" s="209"/>
      <c r="DJ154" s="209"/>
      <c r="DK154" s="209"/>
    </row>
    <row r="155" spans="1:115" s="210" customFormat="1" ht="38.25">
      <c r="A155" s="18"/>
      <c r="B155" s="18">
        <v>89</v>
      </c>
      <c r="C155" s="542" t="s">
        <v>164</v>
      </c>
      <c r="D155" s="543" t="s">
        <v>7992</v>
      </c>
      <c r="E155" s="544" t="s">
        <v>7993</v>
      </c>
      <c r="F155" s="544" t="s">
        <v>7994</v>
      </c>
      <c r="G155" s="543" t="s">
        <v>289</v>
      </c>
      <c r="H155" s="543" t="s">
        <v>1917</v>
      </c>
      <c r="I155" s="515"/>
      <c r="J155" s="515"/>
      <c r="K155" s="545">
        <v>42943</v>
      </c>
      <c r="L155" s="544" t="s">
        <v>7995</v>
      </c>
      <c r="M155" s="208"/>
      <c r="N155" s="209"/>
      <c r="O155" s="209"/>
      <c r="P155" s="209"/>
      <c r="Q155" s="209"/>
      <c r="R155" s="209"/>
      <c r="S155" s="209"/>
      <c r="T155" s="209"/>
      <c r="U155" s="209"/>
      <c r="V155" s="209"/>
      <c r="W155" s="209"/>
      <c r="X155" s="209"/>
      <c r="Y155" s="209"/>
      <c r="Z155" s="209"/>
      <c r="AA155" s="209"/>
      <c r="AB155" s="209"/>
      <c r="AC155" s="209"/>
      <c r="AD155" s="209"/>
      <c r="AE155" s="209"/>
      <c r="AF155" s="209"/>
      <c r="AG155" s="209"/>
      <c r="AH155" s="209"/>
      <c r="AI155" s="209"/>
      <c r="AJ155" s="209"/>
      <c r="AK155" s="209"/>
      <c r="AL155" s="209"/>
      <c r="AM155" s="209"/>
      <c r="AN155" s="209"/>
      <c r="AO155" s="209"/>
      <c r="AP155" s="209"/>
      <c r="AQ155" s="209"/>
      <c r="AR155" s="209"/>
      <c r="AS155" s="209"/>
      <c r="AT155" s="209"/>
      <c r="AU155" s="209"/>
      <c r="AV155" s="209"/>
      <c r="AW155" s="209"/>
      <c r="AX155" s="209"/>
      <c r="AY155" s="209"/>
      <c r="AZ155" s="209"/>
      <c r="BA155" s="209"/>
      <c r="BB155" s="209"/>
      <c r="BC155" s="209"/>
      <c r="BD155" s="209"/>
      <c r="BE155" s="209"/>
      <c r="BF155" s="209"/>
      <c r="BG155" s="209"/>
      <c r="BH155" s="209"/>
      <c r="BI155" s="209"/>
      <c r="BJ155" s="209"/>
      <c r="BK155" s="209"/>
      <c r="BL155" s="209"/>
      <c r="BM155" s="209"/>
      <c r="BN155" s="209"/>
      <c r="BO155" s="209"/>
      <c r="BP155" s="209"/>
      <c r="BQ155" s="209"/>
      <c r="BR155" s="209"/>
      <c r="BS155" s="209"/>
      <c r="BT155" s="209"/>
      <c r="BU155" s="209"/>
      <c r="BV155" s="209"/>
      <c r="BW155" s="209"/>
      <c r="BX155" s="209"/>
      <c r="BY155" s="209"/>
      <c r="BZ155" s="209"/>
      <c r="CA155" s="209"/>
      <c r="CB155" s="209"/>
      <c r="CC155" s="209"/>
      <c r="CD155" s="209"/>
      <c r="CE155" s="209"/>
      <c r="CF155" s="209"/>
      <c r="CG155" s="209"/>
      <c r="CH155" s="209"/>
      <c r="CI155" s="209"/>
      <c r="CJ155" s="209"/>
      <c r="CK155" s="209"/>
      <c r="CL155" s="209"/>
      <c r="CM155" s="209"/>
      <c r="CN155" s="209"/>
      <c r="CO155" s="209"/>
      <c r="CP155" s="209"/>
      <c r="CQ155" s="209"/>
      <c r="CR155" s="209"/>
      <c r="CS155" s="209"/>
      <c r="CT155" s="209"/>
      <c r="CU155" s="209"/>
      <c r="CV155" s="209"/>
      <c r="CW155" s="209"/>
      <c r="CX155" s="209"/>
      <c r="CY155" s="209"/>
      <c r="CZ155" s="209"/>
      <c r="DA155" s="209"/>
      <c r="DB155" s="209"/>
      <c r="DC155" s="209"/>
      <c r="DD155" s="209"/>
      <c r="DE155" s="209"/>
      <c r="DF155" s="209"/>
      <c r="DG155" s="209"/>
      <c r="DH155" s="209"/>
      <c r="DI155" s="209"/>
      <c r="DJ155" s="209"/>
      <c r="DK155" s="209"/>
    </row>
    <row r="156" spans="1:115" s="210" customFormat="1" ht="63.75">
      <c r="A156" s="18"/>
      <c r="B156" s="18">
        <v>90</v>
      </c>
      <c r="C156" s="542" t="s">
        <v>7996</v>
      </c>
      <c r="D156" s="543" t="s">
        <v>7997</v>
      </c>
      <c r="E156" s="544" t="s">
        <v>7998</v>
      </c>
      <c r="F156" s="544" t="s">
        <v>7999</v>
      </c>
      <c r="G156" s="543" t="s">
        <v>9390</v>
      </c>
      <c r="H156" s="543" t="s">
        <v>1917</v>
      </c>
      <c r="I156" s="515"/>
      <c r="J156" s="515"/>
      <c r="K156" s="545">
        <v>42943</v>
      </c>
      <c r="L156" s="544" t="s">
        <v>8000</v>
      </c>
      <c r="M156" s="208"/>
      <c r="N156" s="209"/>
      <c r="O156" s="209"/>
      <c r="P156" s="209"/>
      <c r="Q156" s="209"/>
      <c r="R156" s="209"/>
      <c r="S156" s="209"/>
      <c r="T156" s="209"/>
      <c r="U156" s="209"/>
      <c r="V156" s="209"/>
      <c r="W156" s="209"/>
      <c r="X156" s="209"/>
      <c r="Y156" s="209"/>
      <c r="Z156" s="209"/>
      <c r="AA156" s="209"/>
      <c r="AB156" s="209"/>
      <c r="AC156" s="209"/>
      <c r="AD156" s="209"/>
      <c r="AE156" s="209"/>
      <c r="AF156" s="209"/>
      <c r="AG156" s="209"/>
      <c r="AH156" s="209"/>
      <c r="AI156" s="209"/>
      <c r="AJ156" s="209"/>
      <c r="AK156" s="209"/>
      <c r="AL156" s="209"/>
      <c r="AM156" s="209"/>
      <c r="AN156" s="209"/>
      <c r="AO156" s="209"/>
      <c r="AP156" s="209"/>
      <c r="AQ156" s="209"/>
      <c r="AR156" s="209"/>
      <c r="AS156" s="209"/>
      <c r="AT156" s="209"/>
      <c r="AU156" s="209"/>
      <c r="AV156" s="209"/>
      <c r="AW156" s="209"/>
      <c r="AX156" s="209"/>
      <c r="AY156" s="209"/>
      <c r="AZ156" s="209"/>
      <c r="BA156" s="209"/>
      <c r="BB156" s="209"/>
      <c r="BC156" s="209"/>
      <c r="BD156" s="209"/>
      <c r="BE156" s="209"/>
      <c r="BF156" s="209"/>
      <c r="BG156" s="209"/>
      <c r="BH156" s="209"/>
      <c r="BI156" s="209"/>
      <c r="BJ156" s="209"/>
      <c r="BK156" s="209"/>
      <c r="BL156" s="209"/>
      <c r="BM156" s="209"/>
      <c r="BN156" s="209"/>
      <c r="BO156" s="209"/>
      <c r="BP156" s="209"/>
      <c r="BQ156" s="209"/>
      <c r="BR156" s="209"/>
      <c r="BS156" s="209"/>
      <c r="BT156" s="209"/>
      <c r="BU156" s="209"/>
      <c r="BV156" s="209"/>
      <c r="BW156" s="209"/>
      <c r="BX156" s="209"/>
      <c r="BY156" s="209"/>
      <c r="BZ156" s="209"/>
      <c r="CA156" s="209"/>
      <c r="CB156" s="209"/>
      <c r="CC156" s="209"/>
      <c r="CD156" s="209"/>
      <c r="CE156" s="209"/>
      <c r="CF156" s="209"/>
      <c r="CG156" s="209"/>
      <c r="CH156" s="209"/>
      <c r="CI156" s="209"/>
      <c r="CJ156" s="209"/>
      <c r="CK156" s="209"/>
      <c r="CL156" s="209"/>
      <c r="CM156" s="209"/>
      <c r="CN156" s="209"/>
      <c r="CO156" s="209"/>
      <c r="CP156" s="209"/>
      <c r="CQ156" s="209"/>
      <c r="CR156" s="209"/>
      <c r="CS156" s="209"/>
      <c r="CT156" s="209"/>
      <c r="CU156" s="209"/>
      <c r="CV156" s="209"/>
      <c r="CW156" s="209"/>
      <c r="CX156" s="209"/>
      <c r="CY156" s="209"/>
      <c r="CZ156" s="209"/>
      <c r="DA156" s="209"/>
      <c r="DB156" s="209"/>
      <c r="DC156" s="209"/>
      <c r="DD156" s="209"/>
      <c r="DE156" s="209"/>
      <c r="DF156" s="209"/>
      <c r="DG156" s="209"/>
      <c r="DH156" s="209"/>
      <c r="DI156" s="209"/>
      <c r="DJ156" s="209"/>
      <c r="DK156" s="209"/>
    </row>
    <row r="157" spans="1:115" s="210" customFormat="1" ht="38.25">
      <c r="A157" s="18"/>
      <c r="B157" s="18">
        <v>91</v>
      </c>
      <c r="C157" s="542" t="s">
        <v>168</v>
      </c>
      <c r="D157" s="543" t="s">
        <v>8001</v>
      </c>
      <c r="E157" s="544" t="s">
        <v>8002</v>
      </c>
      <c r="F157" s="544" t="s">
        <v>8003</v>
      </c>
      <c r="G157" s="543" t="s">
        <v>9391</v>
      </c>
      <c r="H157" s="543" t="s">
        <v>1917</v>
      </c>
      <c r="I157" s="515"/>
      <c r="J157" s="515"/>
      <c r="K157" s="545">
        <v>43308</v>
      </c>
      <c r="L157" s="544" t="s">
        <v>8004</v>
      </c>
      <c r="M157" s="208"/>
      <c r="N157" s="209"/>
      <c r="O157" s="209"/>
      <c r="P157" s="209"/>
      <c r="Q157" s="209"/>
      <c r="R157" s="209"/>
      <c r="S157" s="209"/>
      <c r="T157" s="209"/>
      <c r="U157" s="209"/>
      <c r="V157" s="209"/>
      <c r="W157" s="209"/>
      <c r="X157" s="209"/>
      <c r="Y157" s="209"/>
      <c r="Z157" s="209"/>
      <c r="AA157" s="209"/>
      <c r="AB157" s="209"/>
      <c r="AC157" s="209"/>
      <c r="AD157" s="209"/>
      <c r="AE157" s="209"/>
      <c r="AF157" s="209"/>
      <c r="AG157" s="209"/>
      <c r="AH157" s="209"/>
      <c r="AI157" s="209"/>
      <c r="AJ157" s="209"/>
      <c r="AK157" s="209"/>
      <c r="AL157" s="209"/>
      <c r="AM157" s="209"/>
      <c r="AN157" s="209"/>
      <c r="AO157" s="209"/>
      <c r="AP157" s="209"/>
      <c r="AQ157" s="209"/>
      <c r="AR157" s="209"/>
      <c r="AS157" s="209"/>
      <c r="AT157" s="209"/>
      <c r="AU157" s="209"/>
      <c r="AV157" s="209"/>
      <c r="AW157" s="209"/>
      <c r="AX157" s="209"/>
      <c r="AY157" s="209"/>
      <c r="AZ157" s="209"/>
      <c r="BA157" s="209"/>
      <c r="BB157" s="209"/>
      <c r="BC157" s="209"/>
      <c r="BD157" s="209"/>
      <c r="BE157" s="209"/>
      <c r="BF157" s="209"/>
      <c r="BG157" s="209"/>
      <c r="BH157" s="209"/>
      <c r="BI157" s="209"/>
      <c r="BJ157" s="209"/>
      <c r="BK157" s="209"/>
      <c r="BL157" s="209"/>
      <c r="BM157" s="209"/>
      <c r="BN157" s="209"/>
      <c r="BO157" s="209"/>
      <c r="BP157" s="209"/>
      <c r="BQ157" s="209"/>
      <c r="BR157" s="209"/>
      <c r="BS157" s="209"/>
      <c r="BT157" s="209"/>
      <c r="BU157" s="209"/>
      <c r="BV157" s="209"/>
      <c r="BW157" s="209"/>
      <c r="BX157" s="209"/>
      <c r="BY157" s="209"/>
      <c r="BZ157" s="209"/>
      <c r="CA157" s="209"/>
      <c r="CB157" s="209"/>
      <c r="CC157" s="209"/>
      <c r="CD157" s="209"/>
      <c r="CE157" s="209"/>
      <c r="CF157" s="209"/>
      <c r="CG157" s="209"/>
      <c r="CH157" s="209"/>
      <c r="CI157" s="209"/>
      <c r="CJ157" s="209"/>
      <c r="CK157" s="209"/>
      <c r="CL157" s="209"/>
      <c r="CM157" s="209"/>
      <c r="CN157" s="209"/>
      <c r="CO157" s="209"/>
      <c r="CP157" s="209"/>
      <c r="CQ157" s="209"/>
      <c r="CR157" s="209"/>
      <c r="CS157" s="209"/>
      <c r="CT157" s="209"/>
      <c r="CU157" s="209"/>
      <c r="CV157" s="209"/>
      <c r="CW157" s="209"/>
      <c r="CX157" s="209"/>
      <c r="CY157" s="209"/>
      <c r="CZ157" s="209"/>
      <c r="DA157" s="209"/>
      <c r="DB157" s="209"/>
      <c r="DC157" s="209"/>
      <c r="DD157" s="209"/>
      <c r="DE157" s="209"/>
      <c r="DF157" s="209"/>
      <c r="DG157" s="209"/>
      <c r="DH157" s="209"/>
      <c r="DI157" s="209"/>
      <c r="DJ157" s="209"/>
      <c r="DK157" s="209"/>
    </row>
    <row r="158" spans="1:115" s="210" customFormat="1" ht="38.25">
      <c r="A158" s="18"/>
      <c r="B158" s="18">
        <v>92</v>
      </c>
      <c r="C158" s="546" t="s">
        <v>8005</v>
      </c>
      <c r="D158" s="543" t="s">
        <v>8006</v>
      </c>
      <c r="E158" s="544" t="s">
        <v>8007</v>
      </c>
      <c r="F158" s="544" t="s">
        <v>8008</v>
      </c>
      <c r="G158" s="543" t="s">
        <v>8009</v>
      </c>
      <c r="H158" s="543" t="s">
        <v>1917</v>
      </c>
      <c r="I158" s="515"/>
      <c r="J158" s="515"/>
      <c r="K158" s="545">
        <v>43174</v>
      </c>
      <c r="L158" s="544" t="s">
        <v>8010</v>
      </c>
      <c r="M158" s="208"/>
      <c r="N158" s="209"/>
      <c r="O158" s="209"/>
      <c r="P158" s="209"/>
      <c r="Q158" s="209"/>
      <c r="R158" s="209"/>
      <c r="S158" s="209"/>
      <c r="T158" s="209"/>
      <c r="U158" s="209"/>
      <c r="V158" s="209"/>
      <c r="W158" s="209"/>
      <c r="X158" s="209"/>
      <c r="Y158" s="209"/>
      <c r="Z158" s="209"/>
      <c r="AA158" s="209"/>
      <c r="AB158" s="209"/>
      <c r="AC158" s="209"/>
      <c r="AD158" s="209"/>
      <c r="AE158" s="209"/>
      <c r="AF158" s="209"/>
      <c r="AG158" s="209"/>
      <c r="AH158" s="209"/>
      <c r="AI158" s="209"/>
      <c r="AJ158" s="209"/>
      <c r="AK158" s="209"/>
      <c r="AL158" s="209"/>
      <c r="AM158" s="209"/>
      <c r="AN158" s="209"/>
      <c r="AO158" s="209"/>
      <c r="AP158" s="209"/>
      <c r="AQ158" s="209"/>
      <c r="AR158" s="209"/>
      <c r="AS158" s="209"/>
      <c r="AT158" s="209"/>
      <c r="AU158" s="209"/>
      <c r="AV158" s="209"/>
      <c r="AW158" s="209"/>
      <c r="AX158" s="209"/>
      <c r="AY158" s="209"/>
      <c r="AZ158" s="209"/>
      <c r="BA158" s="209"/>
      <c r="BB158" s="209"/>
      <c r="BC158" s="209"/>
      <c r="BD158" s="209"/>
      <c r="BE158" s="209"/>
      <c r="BF158" s="209"/>
      <c r="BG158" s="209"/>
      <c r="BH158" s="209"/>
      <c r="BI158" s="209"/>
      <c r="BJ158" s="209"/>
      <c r="BK158" s="209"/>
      <c r="BL158" s="209"/>
      <c r="BM158" s="209"/>
      <c r="BN158" s="209"/>
      <c r="BO158" s="209"/>
      <c r="BP158" s="209"/>
      <c r="BQ158" s="209"/>
      <c r="BR158" s="209"/>
      <c r="BS158" s="209"/>
      <c r="BT158" s="209"/>
      <c r="BU158" s="209"/>
      <c r="BV158" s="209"/>
      <c r="BW158" s="209"/>
      <c r="BX158" s="209"/>
      <c r="BY158" s="209"/>
      <c r="BZ158" s="209"/>
      <c r="CA158" s="209"/>
      <c r="CB158" s="209"/>
      <c r="CC158" s="209"/>
      <c r="CD158" s="209"/>
      <c r="CE158" s="209"/>
      <c r="CF158" s="209"/>
      <c r="CG158" s="209"/>
      <c r="CH158" s="209"/>
      <c r="CI158" s="209"/>
      <c r="CJ158" s="209"/>
      <c r="CK158" s="209"/>
      <c r="CL158" s="209"/>
      <c r="CM158" s="209"/>
      <c r="CN158" s="209"/>
      <c r="CO158" s="209"/>
      <c r="CP158" s="209"/>
      <c r="CQ158" s="209"/>
      <c r="CR158" s="209"/>
      <c r="CS158" s="209"/>
      <c r="CT158" s="209"/>
      <c r="CU158" s="209"/>
      <c r="CV158" s="209"/>
      <c r="CW158" s="209"/>
      <c r="CX158" s="209"/>
      <c r="CY158" s="209"/>
      <c r="CZ158" s="209"/>
      <c r="DA158" s="209"/>
      <c r="DB158" s="209"/>
      <c r="DC158" s="209"/>
      <c r="DD158" s="209"/>
      <c r="DE158" s="209"/>
      <c r="DF158" s="209"/>
      <c r="DG158" s="209"/>
      <c r="DH158" s="209"/>
      <c r="DI158" s="209"/>
      <c r="DJ158" s="209"/>
      <c r="DK158" s="209"/>
    </row>
    <row r="159" spans="1:115" s="210" customFormat="1" ht="51">
      <c r="A159" s="18"/>
      <c r="B159" s="18">
        <v>93</v>
      </c>
      <c r="C159" s="546" t="s">
        <v>8005</v>
      </c>
      <c r="D159" s="543" t="s">
        <v>8006</v>
      </c>
      <c r="E159" s="544" t="s">
        <v>8011</v>
      </c>
      <c r="F159" s="544" t="s">
        <v>8012</v>
      </c>
      <c r="G159" s="543" t="s">
        <v>8013</v>
      </c>
      <c r="H159" s="543" t="s">
        <v>1917</v>
      </c>
      <c r="I159" s="515"/>
      <c r="J159" s="515"/>
      <c r="K159" s="545">
        <v>44075</v>
      </c>
      <c r="L159" s="544" t="s">
        <v>8014</v>
      </c>
      <c r="M159" s="208"/>
      <c r="N159" s="209"/>
      <c r="O159" s="209"/>
      <c r="P159" s="209"/>
      <c r="Q159" s="209"/>
      <c r="R159" s="209"/>
      <c r="S159" s="209"/>
      <c r="T159" s="209"/>
      <c r="U159" s="209"/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09"/>
      <c r="AK159" s="209"/>
      <c r="AL159" s="209"/>
      <c r="AM159" s="209"/>
      <c r="AN159" s="209"/>
      <c r="AO159" s="209"/>
      <c r="AP159" s="209"/>
      <c r="AQ159" s="209"/>
      <c r="AR159" s="209"/>
      <c r="AS159" s="209"/>
      <c r="AT159" s="209"/>
      <c r="AU159" s="209"/>
      <c r="AV159" s="209"/>
      <c r="AW159" s="209"/>
      <c r="AX159" s="209"/>
      <c r="AY159" s="209"/>
      <c r="AZ159" s="209"/>
      <c r="BA159" s="209"/>
      <c r="BB159" s="209"/>
      <c r="BC159" s="209"/>
      <c r="BD159" s="209"/>
      <c r="BE159" s="209"/>
      <c r="BF159" s="209"/>
      <c r="BG159" s="209"/>
      <c r="BH159" s="209"/>
      <c r="BI159" s="209"/>
      <c r="BJ159" s="209"/>
      <c r="BK159" s="209"/>
      <c r="BL159" s="209"/>
      <c r="BM159" s="209"/>
      <c r="BN159" s="209"/>
      <c r="BO159" s="209"/>
      <c r="BP159" s="209"/>
      <c r="BQ159" s="209"/>
      <c r="BR159" s="209"/>
      <c r="BS159" s="209"/>
      <c r="BT159" s="209"/>
      <c r="BU159" s="209"/>
      <c r="BV159" s="209"/>
      <c r="BW159" s="209"/>
      <c r="BX159" s="209"/>
      <c r="BY159" s="209"/>
      <c r="BZ159" s="209"/>
      <c r="CA159" s="209"/>
      <c r="CB159" s="209"/>
      <c r="CC159" s="209"/>
      <c r="CD159" s="209"/>
      <c r="CE159" s="209"/>
      <c r="CF159" s="209"/>
      <c r="CG159" s="209"/>
      <c r="CH159" s="209"/>
      <c r="CI159" s="209"/>
      <c r="CJ159" s="209"/>
      <c r="CK159" s="209"/>
      <c r="CL159" s="209"/>
      <c r="CM159" s="209"/>
      <c r="CN159" s="209"/>
      <c r="CO159" s="209"/>
      <c r="CP159" s="209"/>
      <c r="CQ159" s="209"/>
      <c r="CR159" s="209"/>
      <c r="CS159" s="209"/>
      <c r="CT159" s="209"/>
      <c r="CU159" s="209"/>
      <c r="CV159" s="209"/>
      <c r="CW159" s="209"/>
      <c r="CX159" s="209"/>
      <c r="CY159" s="209"/>
      <c r="CZ159" s="209"/>
      <c r="DA159" s="209"/>
      <c r="DB159" s="209"/>
      <c r="DC159" s="209"/>
      <c r="DD159" s="209"/>
      <c r="DE159" s="209"/>
      <c r="DF159" s="209"/>
      <c r="DG159" s="209"/>
      <c r="DH159" s="209"/>
      <c r="DI159" s="209"/>
      <c r="DJ159" s="209"/>
      <c r="DK159" s="209"/>
    </row>
    <row r="160" spans="1:115" s="210" customFormat="1" ht="38.25">
      <c r="A160" s="18"/>
      <c r="B160" s="18">
        <v>94</v>
      </c>
      <c r="C160" s="542" t="s">
        <v>8015</v>
      </c>
      <c r="D160" s="543" t="s">
        <v>8016</v>
      </c>
      <c r="E160" s="544" t="s">
        <v>8017</v>
      </c>
      <c r="F160" s="544" t="s">
        <v>8018</v>
      </c>
      <c r="G160" s="543" t="s">
        <v>8019</v>
      </c>
      <c r="H160" s="543" t="s">
        <v>1917</v>
      </c>
      <c r="I160" s="515"/>
      <c r="J160" s="515"/>
      <c r="K160" s="544">
        <v>43271</v>
      </c>
      <c r="L160" s="544" t="s">
        <v>8020</v>
      </c>
      <c r="M160" s="208"/>
      <c r="N160" s="209"/>
      <c r="O160" s="209"/>
      <c r="P160" s="209"/>
      <c r="Q160" s="209"/>
      <c r="R160" s="209"/>
      <c r="S160" s="209"/>
      <c r="T160" s="209"/>
      <c r="U160" s="209"/>
      <c r="V160" s="209"/>
      <c r="W160" s="209"/>
      <c r="X160" s="209"/>
      <c r="Y160" s="209"/>
      <c r="Z160" s="209"/>
      <c r="AA160" s="209"/>
      <c r="AB160" s="209"/>
      <c r="AC160" s="209"/>
      <c r="AD160" s="209"/>
      <c r="AE160" s="209"/>
      <c r="AF160" s="209"/>
      <c r="AG160" s="209"/>
      <c r="AH160" s="209"/>
      <c r="AI160" s="209"/>
      <c r="AJ160" s="209"/>
      <c r="AK160" s="209"/>
      <c r="AL160" s="209"/>
      <c r="AM160" s="209"/>
      <c r="AN160" s="209"/>
      <c r="AO160" s="209"/>
      <c r="AP160" s="209"/>
      <c r="AQ160" s="209"/>
      <c r="AR160" s="209"/>
      <c r="AS160" s="209"/>
      <c r="AT160" s="209"/>
      <c r="AU160" s="209"/>
      <c r="AV160" s="209"/>
      <c r="AW160" s="209"/>
      <c r="AX160" s="209"/>
      <c r="AY160" s="209"/>
      <c r="AZ160" s="209"/>
      <c r="BA160" s="209"/>
      <c r="BB160" s="209"/>
      <c r="BC160" s="209"/>
      <c r="BD160" s="209"/>
      <c r="BE160" s="209"/>
      <c r="BF160" s="209"/>
      <c r="BG160" s="209"/>
      <c r="BH160" s="209"/>
      <c r="BI160" s="209"/>
      <c r="BJ160" s="209"/>
      <c r="BK160" s="209"/>
      <c r="BL160" s="209"/>
      <c r="BM160" s="209"/>
      <c r="BN160" s="209"/>
      <c r="BO160" s="209"/>
      <c r="BP160" s="209"/>
      <c r="BQ160" s="209"/>
      <c r="BR160" s="209"/>
      <c r="BS160" s="209"/>
      <c r="BT160" s="209"/>
      <c r="BU160" s="209"/>
      <c r="BV160" s="209"/>
      <c r="BW160" s="209"/>
      <c r="BX160" s="209"/>
      <c r="BY160" s="209"/>
      <c r="BZ160" s="209"/>
      <c r="CA160" s="209"/>
      <c r="CB160" s="209"/>
      <c r="CC160" s="209"/>
      <c r="CD160" s="209"/>
      <c r="CE160" s="209"/>
      <c r="CF160" s="209"/>
      <c r="CG160" s="209"/>
      <c r="CH160" s="209"/>
      <c r="CI160" s="209"/>
      <c r="CJ160" s="209"/>
      <c r="CK160" s="209"/>
      <c r="CL160" s="209"/>
      <c r="CM160" s="209"/>
      <c r="CN160" s="209"/>
      <c r="CO160" s="209"/>
      <c r="CP160" s="209"/>
      <c r="CQ160" s="209"/>
      <c r="CR160" s="209"/>
      <c r="CS160" s="209"/>
      <c r="CT160" s="209"/>
      <c r="CU160" s="209"/>
      <c r="CV160" s="209"/>
      <c r="CW160" s="209"/>
      <c r="CX160" s="209"/>
      <c r="CY160" s="209"/>
      <c r="CZ160" s="209"/>
      <c r="DA160" s="209"/>
      <c r="DB160" s="209"/>
      <c r="DC160" s="209"/>
      <c r="DD160" s="209"/>
      <c r="DE160" s="209"/>
      <c r="DF160" s="209"/>
      <c r="DG160" s="209"/>
      <c r="DH160" s="209"/>
      <c r="DI160" s="209"/>
      <c r="DJ160" s="209"/>
      <c r="DK160" s="209"/>
    </row>
    <row r="161" spans="1:115" s="210" customFormat="1" ht="76.5">
      <c r="A161" s="18"/>
      <c r="B161" s="18">
        <v>95</v>
      </c>
      <c r="C161" s="546" t="s">
        <v>8021</v>
      </c>
      <c r="D161" s="543" t="s">
        <v>8022</v>
      </c>
      <c r="E161" s="544" t="s">
        <v>8017</v>
      </c>
      <c r="F161" s="544" t="s">
        <v>8023</v>
      </c>
      <c r="G161" s="543" t="s">
        <v>8024</v>
      </c>
      <c r="H161" s="543" t="s">
        <v>1917</v>
      </c>
      <c r="I161" s="515"/>
      <c r="J161" s="515"/>
      <c r="K161" s="544">
        <v>43271</v>
      </c>
      <c r="L161" s="544" t="s">
        <v>8025</v>
      </c>
      <c r="M161" s="208"/>
      <c r="N161" s="209"/>
      <c r="O161" s="209"/>
      <c r="P161" s="209"/>
      <c r="Q161" s="209"/>
      <c r="R161" s="209"/>
      <c r="S161" s="209"/>
      <c r="T161" s="209"/>
      <c r="U161" s="209"/>
      <c r="V161" s="209"/>
      <c r="W161" s="209"/>
      <c r="X161" s="209"/>
      <c r="Y161" s="209"/>
      <c r="Z161" s="209"/>
      <c r="AA161" s="209"/>
      <c r="AB161" s="209"/>
      <c r="AC161" s="209"/>
      <c r="AD161" s="209"/>
      <c r="AE161" s="209"/>
      <c r="AF161" s="209"/>
      <c r="AG161" s="209"/>
      <c r="AH161" s="209"/>
      <c r="AI161" s="209"/>
      <c r="AJ161" s="209"/>
      <c r="AK161" s="209"/>
      <c r="AL161" s="209"/>
      <c r="AM161" s="209"/>
      <c r="AN161" s="209"/>
      <c r="AO161" s="209"/>
      <c r="AP161" s="209"/>
      <c r="AQ161" s="209"/>
      <c r="AR161" s="209"/>
      <c r="AS161" s="209"/>
      <c r="AT161" s="209"/>
      <c r="AU161" s="209"/>
      <c r="AV161" s="209"/>
      <c r="AW161" s="209"/>
      <c r="AX161" s="209"/>
      <c r="AY161" s="209"/>
      <c r="AZ161" s="209"/>
      <c r="BA161" s="209"/>
      <c r="BB161" s="209"/>
      <c r="BC161" s="209"/>
      <c r="BD161" s="209"/>
      <c r="BE161" s="209"/>
      <c r="BF161" s="209"/>
      <c r="BG161" s="209"/>
      <c r="BH161" s="209"/>
      <c r="BI161" s="209"/>
      <c r="BJ161" s="209"/>
      <c r="BK161" s="209"/>
      <c r="BL161" s="209"/>
      <c r="BM161" s="209"/>
      <c r="BN161" s="209"/>
      <c r="BO161" s="209"/>
      <c r="BP161" s="209"/>
      <c r="BQ161" s="209"/>
      <c r="BR161" s="209"/>
      <c r="BS161" s="209"/>
      <c r="BT161" s="209"/>
      <c r="BU161" s="209"/>
      <c r="BV161" s="209"/>
      <c r="BW161" s="209"/>
      <c r="BX161" s="209"/>
      <c r="BY161" s="209"/>
      <c r="BZ161" s="209"/>
      <c r="CA161" s="209"/>
      <c r="CB161" s="209"/>
      <c r="CC161" s="209"/>
      <c r="CD161" s="209"/>
      <c r="CE161" s="209"/>
      <c r="CF161" s="209"/>
      <c r="CG161" s="209"/>
      <c r="CH161" s="209"/>
      <c r="CI161" s="209"/>
      <c r="CJ161" s="209"/>
      <c r="CK161" s="209"/>
      <c r="CL161" s="209"/>
      <c r="CM161" s="209"/>
      <c r="CN161" s="209"/>
      <c r="CO161" s="209"/>
      <c r="CP161" s="209"/>
      <c r="CQ161" s="209"/>
      <c r="CR161" s="209"/>
      <c r="CS161" s="209"/>
      <c r="CT161" s="209"/>
      <c r="CU161" s="209"/>
      <c r="CV161" s="209"/>
      <c r="CW161" s="209"/>
      <c r="CX161" s="209"/>
      <c r="CY161" s="209"/>
      <c r="CZ161" s="209"/>
      <c r="DA161" s="209"/>
      <c r="DB161" s="209"/>
      <c r="DC161" s="209"/>
      <c r="DD161" s="209"/>
      <c r="DE161" s="209"/>
      <c r="DF161" s="209"/>
      <c r="DG161" s="209"/>
      <c r="DH161" s="209"/>
      <c r="DI161" s="209"/>
      <c r="DJ161" s="209"/>
      <c r="DK161" s="209"/>
    </row>
    <row r="162" spans="1:115" s="210" customFormat="1" ht="63.75">
      <c r="A162" s="18"/>
      <c r="B162" s="18">
        <v>96</v>
      </c>
      <c r="C162" s="542" t="s">
        <v>8026</v>
      </c>
      <c r="D162" s="543" t="s">
        <v>8027</v>
      </c>
      <c r="E162" s="544" t="s">
        <v>8028</v>
      </c>
      <c r="F162" s="544" t="s">
        <v>8029</v>
      </c>
      <c r="G162" s="543" t="s">
        <v>8030</v>
      </c>
      <c r="H162" s="543" t="s">
        <v>1917</v>
      </c>
      <c r="I162" s="515"/>
      <c r="J162" s="515"/>
      <c r="K162" s="545">
        <v>42851</v>
      </c>
      <c r="L162" s="544" t="s">
        <v>8031</v>
      </c>
      <c r="M162" s="208"/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  <c r="X162" s="209"/>
      <c r="Y162" s="209"/>
      <c r="Z162" s="209"/>
      <c r="AA162" s="209"/>
      <c r="AB162" s="209"/>
      <c r="AC162" s="209"/>
      <c r="AD162" s="209"/>
      <c r="AE162" s="209"/>
      <c r="AF162" s="209"/>
      <c r="AG162" s="209"/>
      <c r="AH162" s="209"/>
      <c r="AI162" s="209"/>
      <c r="AJ162" s="209"/>
      <c r="AK162" s="209"/>
      <c r="AL162" s="209"/>
      <c r="AM162" s="209"/>
      <c r="AN162" s="209"/>
      <c r="AO162" s="209"/>
      <c r="AP162" s="209"/>
      <c r="AQ162" s="209"/>
      <c r="AR162" s="209"/>
      <c r="AS162" s="209"/>
      <c r="AT162" s="209"/>
      <c r="AU162" s="209"/>
      <c r="AV162" s="209"/>
      <c r="AW162" s="209"/>
      <c r="AX162" s="209"/>
      <c r="AY162" s="209"/>
      <c r="AZ162" s="209"/>
      <c r="BA162" s="209"/>
      <c r="BB162" s="209"/>
      <c r="BC162" s="209"/>
      <c r="BD162" s="209"/>
      <c r="BE162" s="209"/>
      <c r="BF162" s="209"/>
      <c r="BG162" s="209"/>
      <c r="BH162" s="209"/>
      <c r="BI162" s="209"/>
      <c r="BJ162" s="209"/>
      <c r="BK162" s="209"/>
      <c r="BL162" s="209"/>
      <c r="BM162" s="209"/>
      <c r="BN162" s="209"/>
      <c r="BO162" s="209"/>
      <c r="BP162" s="209"/>
      <c r="BQ162" s="209"/>
      <c r="BR162" s="209"/>
      <c r="BS162" s="209"/>
      <c r="BT162" s="209"/>
      <c r="BU162" s="209"/>
      <c r="BV162" s="209"/>
      <c r="BW162" s="209"/>
      <c r="BX162" s="209"/>
      <c r="BY162" s="209"/>
      <c r="BZ162" s="209"/>
      <c r="CA162" s="209"/>
      <c r="CB162" s="209"/>
      <c r="CC162" s="209"/>
      <c r="CD162" s="209"/>
      <c r="CE162" s="209"/>
      <c r="CF162" s="209"/>
      <c r="CG162" s="209"/>
      <c r="CH162" s="209"/>
      <c r="CI162" s="209"/>
      <c r="CJ162" s="209"/>
      <c r="CK162" s="209"/>
      <c r="CL162" s="209"/>
      <c r="CM162" s="209"/>
      <c r="CN162" s="209"/>
      <c r="CO162" s="209"/>
      <c r="CP162" s="209"/>
      <c r="CQ162" s="209"/>
      <c r="CR162" s="209"/>
      <c r="CS162" s="209"/>
      <c r="CT162" s="209"/>
      <c r="CU162" s="209"/>
      <c r="CV162" s="209"/>
      <c r="CW162" s="209"/>
      <c r="CX162" s="209"/>
      <c r="CY162" s="209"/>
      <c r="CZ162" s="209"/>
      <c r="DA162" s="209"/>
      <c r="DB162" s="209"/>
      <c r="DC162" s="209"/>
      <c r="DD162" s="209"/>
      <c r="DE162" s="209"/>
      <c r="DF162" s="209"/>
      <c r="DG162" s="209"/>
      <c r="DH162" s="209"/>
      <c r="DI162" s="209"/>
      <c r="DJ162" s="209"/>
      <c r="DK162" s="209"/>
    </row>
    <row r="163" spans="1:115" s="210" customFormat="1" ht="38.25">
      <c r="A163" s="18"/>
      <c r="B163" s="18">
        <v>97</v>
      </c>
      <c r="C163" s="542" t="s">
        <v>8032</v>
      </c>
      <c r="D163" s="543" t="s">
        <v>8033</v>
      </c>
      <c r="E163" s="544" t="s">
        <v>8034</v>
      </c>
      <c r="F163" s="544" t="s">
        <v>8035</v>
      </c>
      <c r="G163" s="543" t="s">
        <v>8036</v>
      </c>
      <c r="H163" s="543" t="s">
        <v>1917</v>
      </c>
      <c r="I163" s="515"/>
      <c r="J163" s="515"/>
      <c r="K163" s="545">
        <v>43133</v>
      </c>
      <c r="L163" s="544" t="s">
        <v>8037</v>
      </c>
      <c r="M163" s="208"/>
      <c r="N163" s="209"/>
      <c r="O163" s="209"/>
      <c r="P163" s="209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  <c r="AE163" s="209"/>
      <c r="AF163" s="209"/>
      <c r="AG163" s="209"/>
      <c r="AH163" s="209"/>
      <c r="AI163" s="209"/>
      <c r="AJ163" s="209"/>
      <c r="AK163" s="209"/>
      <c r="AL163" s="209"/>
      <c r="AM163" s="209"/>
      <c r="AN163" s="209"/>
      <c r="AO163" s="209"/>
      <c r="AP163" s="209"/>
      <c r="AQ163" s="209"/>
      <c r="AR163" s="209"/>
      <c r="AS163" s="209"/>
      <c r="AT163" s="209"/>
      <c r="AU163" s="209"/>
      <c r="AV163" s="209"/>
      <c r="AW163" s="209"/>
      <c r="AX163" s="209"/>
      <c r="AY163" s="209"/>
      <c r="AZ163" s="209"/>
      <c r="BA163" s="209"/>
      <c r="BB163" s="209"/>
      <c r="BC163" s="209"/>
      <c r="BD163" s="209"/>
      <c r="BE163" s="209"/>
      <c r="BF163" s="209"/>
      <c r="BG163" s="209"/>
      <c r="BH163" s="209"/>
      <c r="BI163" s="209"/>
      <c r="BJ163" s="209"/>
      <c r="BK163" s="209"/>
      <c r="BL163" s="209"/>
      <c r="BM163" s="209"/>
      <c r="BN163" s="209"/>
      <c r="BO163" s="209"/>
      <c r="BP163" s="209"/>
      <c r="BQ163" s="209"/>
      <c r="BR163" s="209"/>
      <c r="BS163" s="209"/>
      <c r="BT163" s="209"/>
      <c r="BU163" s="209"/>
      <c r="BV163" s="209"/>
      <c r="BW163" s="209"/>
      <c r="BX163" s="209"/>
      <c r="BY163" s="209"/>
      <c r="BZ163" s="209"/>
      <c r="CA163" s="209"/>
      <c r="CB163" s="209"/>
      <c r="CC163" s="209"/>
      <c r="CD163" s="209"/>
      <c r="CE163" s="209"/>
      <c r="CF163" s="209"/>
      <c r="CG163" s="209"/>
      <c r="CH163" s="209"/>
      <c r="CI163" s="209"/>
      <c r="CJ163" s="209"/>
      <c r="CK163" s="209"/>
      <c r="CL163" s="209"/>
      <c r="CM163" s="209"/>
      <c r="CN163" s="209"/>
      <c r="CO163" s="209"/>
      <c r="CP163" s="209"/>
      <c r="CQ163" s="209"/>
      <c r="CR163" s="209"/>
      <c r="CS163" s="209"/>
      <c r="CT163" s="209"/>
      <c r="CU163" s="209"/>
      <c r="CV163" s="209"/>
      <c r="CW163" s="209"/>
      <c r="CX163" s="209"/>
      <c r="CY163" s="209"/>
      <c r="CZ163" s="209"/>
      <c r="DA163" s="209"/>
      <c r="DB163" s="209"/>
      <c r="DC163" s="209"/>
      <c r="DD163" s="209"/>
      <c r="DE163" s="209"/>
      <c r="DF163" s="209"/>
      <c r="DG163" s="209"/>
      <c r="DH163" s="209"/>
      <c r="DI163" s="209"/>
      <c r="DJ163" s="209"/>
      <c r="DK163" s="209"/>
    </row>
    <row r="164" spans="1:115" s="210" customFormat="1" ht="51">
      <c r="A164" s="18"/>
      <c r="B164" s="18">
        <v>82</v>
      </c>
      <c r="C164" s="542" t="s">
        <v>8038</v>
      </c>
      <c r="D164" s="543" t="s">
        <v>8039</v>
      </c>
      <c r="E164" s="544" t="s">
        <v>8040</v>
      </c>
      <c r="F164" s="544" t="s">
        <v>8041</v>
      </c>
      <c r="G164" s="543" t="s">
        <v>8042</v>
      </c>
      <c r="H164" s="543" t="s">
        <v>1917</v>
      </c>
      <c r="I164" s="515"/>
      <c r="J164" s="515"/>
      <c r="K164" s="545">
        <v>43187</v>
      </c>
      <c r="L164" s="544" t="s">
        <v>8043</v>
      </c>
      <c r="M164" s="208"/>
      <c r="N164" s="209"/>
      <c r="O164" s="209"/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09"/>
      <c r="AD164" s="209"/>
      <c r="AE164" s="209"/>
      <c r="AF164" s="209"/>
      <c r="AG164" s="209"/>
      <c r="AH164" s="209"/>
      <c r="AI164" s="209"/>
      <c r="AJ164" s="209"/>
      <c r="AK164" s="209"/>
      <c r="AL164" s="209"/>
      <c r="AM164" s="209"/>
      <c r="AN164" s="209"/>
      <c r="AO164" s="209"/>
      <c r="AP164" s="209"/>
      <c r="AQ164" s="209"/>
      <c r="AR164" s="209"/>
      <c r="AS164" s="209"/>
      <c r="AT164" s="209"/>
      <c r="AU164" s="209"/>
      <c r="AV164" s="209"/>
      <c r="AW164" s="209"/>
      <c r="AX164" s="209"/>
      <c r="AY164" s="209"/>
      <c r="AZ164" s="209"/>
      <c r="BA164" s="209"/>
      <c r="BB164" s="209"/>
      <c r="BC164" s="209"/>
      <c r="BD164" s="209"/>
      <c r="BE164" s="209"/>
      <c r="BF164" s="209"/>
      <c r="BG164" s="209"/>
      <c r="BH164" s="209"/>
      <c r="BI164" s="209"/>
      <c r="BJ164" s="209"/>
      <c r="BK164" s="209"/>
      <c r="BL164" s="209"/>
      <c r="BM164" s="209"/>
      <c r="BN164" s="209"/>
      <c r="BO164" s="209"/>
      <c r="BP164" s="209"/>
      <c r="BQ164" s="209"/>
      <c r="BR164" s="209"/>
      <c r="BS164" s="209"/>
      <c r="BT164" s="209"/>
      <c r="BU164" s="209"/>
      <c r="BV164" s="209"/>
      <c r="BW164" s="209"/>
      <c r="BX164" s="209"/>
      <c r="BY164" s="209"/>
      <c r="BZ164" s="209"/>
      <c r="CA164" s="209"/>
      <c r="CB164" s="209"/>
      <c r="CC164" s="209"/>
      <c r="CD164" s="209"/>
      <c r="CE164" s="209"/>
      <c r="CF164" s="209"/>
      <c r="CG164" s="209"/>
      <c r="CH164" s="209"/>
      <c r="CI164" s="209"/>
      <c r="CJ164" s="209"/>
      <c r="CK164" s="209"/>
      <c r="CL164" s="209"/>
      <c r="CM164" s="209"/>
      <c r="CN164" s="209"/>
      <c r="CO164" s="209"/>
      <c r="CP164" s="209"/>
      <c r="CQ164" s="209"/>
      <c r="CR164" s="209"/>
      <c r="CS164" s="209"/>
      <c r="CT164" s="209"/>
      <c r="CU164" s="209"/>
      <c r="CV164" s="209"/>
      <c r="CW164" s="209"/>
      <c r="CX164" s="209"/>
      <c r="CY164" s="209"/>
      <c r="CZ164" s="209"/>
      <c r="DA164" s="209"/>
      <c r="DB164" s="209"/>
      <c r="DC164" s="209"/>
      <c r="DD164" s="209"/>
      <c r="DE164" s="209"/>
      <c r="DF164" s="209"/>
      <c r="DG164" s="209"/>
      <c r="DH164" s="209"/>
      <c r="DI164" s="209"/>
      <c r="DJ164" s="209"/>
      <c r="DK164" s="209"/>
    </row>
    <row r="165" spans="1:115" s="210" customFormat="1" ht="51">
      <c r="A165" s="18"/>
      <c r="B165" s="18">
        <v>83</v>
      </c>
      <c r="C165" s="542" t="s">
        <v>8044</v>
      </c>
      <c r="D165" s="543" t="s">
        <v>8045</v>
      </c>
      <c r="E165" s="544" t="s">
        <v>8046</v>
      </c>
      <c r="F165" s="544" t="s">
        <v>8047</v>
      </c>
      <c r="G165" s="543" t="s">
        <v>8048</v>
      </c>
      <c r="H165" s="543" t="s">
        <v>1917</v>
      </c>
      <c r="I165" s="515"/>
      <c r="J165" s="515"/>
      <c r="K165" s="545">
        <v>43231</v>
      </c>
      <c r="L165" s="544" t="s">
        <v>8049</v>
      </c>
      <c r="M165" s="208"/>
      <c r="N165" s="209"/>
      <c r="O165" s="209"/>
      <c r="P165" s="209"/>
      <c r="Q165" s="209"/>
      <c r="R165" s="209"/>
      <c r="S165" s="209"/>
      <c r="T165" s="209"/>
      <c r="U165" s="209"/>
      <c r="V165" s="209"/>
      <c r="W165" s="209"/>
      <c r="X165" s="209"/>
      <c r="Y165" s="209"/>
      <c r="Z165" s="209"/>
      <c r="AA165" s="209"/>
      <c r="AB165" s="209"/>
      <c r="AC165" s="209"/>
      <c r="AD165" s="209"/>
      <c r="AE165" s="209"/>
      <c r="AF165" s="209"/>
      <c r="AG165" s="209"/>
      <c r="AH165" s="209"/>
      <c r="AI165" s="209"/>
      <c r="AJ165" s="209"/>
      <c r="AK165" s="209"/>
      <c r="AL165" s="209"/>
      <c r="AM165" s="209"/>
      <c r="AN165" s="209"/>
      <c r="AO165" s="209"/>
      <c r="AP165" s="209"/>
      <c r="AQ165" s="209"/>
      <c r="AR165" s="209"/>
      <c r="AS165" s="209"/>
      <c r="AT165" s="209"/>
      <c r="AU165" s="209"/>
      <c r="AV165" s="209"/>
      <c r="AW165" s="209"/>
      <c r="AX165" s="209"/>
      <c r="AY165" s="209"/>
      <c r="AZ165" s="209"/>
      <c r="BA165" s="209"/>
      <c r="BB165" s="209"/>
      <c r="BC165" s="209"/>
      <c r="BD165" s="209"/>
      <c r="BE165" s="209"/>
      <c r="BF165" s="209"/>
      <c r="BG165" s="209"/>
      <c r="BH165" s="209"/>
      <c r="BI165" s="209"/>
      <c r="BJ165" s="209"/>
      <c r="BK165" s="209"/>
      <c r="BL165" s="209"/>
      <c r="BM165" s="209"/>
      <c r="BN165" s="209"/>
      <c r="BO165" s="209"/>
      <c r="BP165" s="209"/>
      <c r="BQ165" s="209"/>
      <c r="BR165" s="209"/>
      <c r="BS165" s="209"/>
      <c r="BT165" s="209"/>
      <c r="BU165" s="209"/>
      <c r="BV165" s="209"/>
      <c r="BW165" s="209"/>
      <c r="BX165" s="209"/>
      <c r="BY165" s="209"/>
      <c r="BZ165" s="209"/>
      <c r="CA165" s="209"/>
      <c r="CB165" s="209"/>
      <c r="CC165" s="209"/>
      <c r="CD165" s="209"/>
      <c r="CE165" s="209"/>
      <c r="CF165" s="209"/>
      <c r="CG165" s="209"/>
      <c r="CH165" s="209"/>
      <c r="CI165" s="209"/>
      <c r="CJ165" s="209"/>
      <c r="CK165" s="209"/>
      <c r="CL165" s="209"/>
      <c r="CM165" s="209"/>
      <c r="CN165" s="209"/>
      <c r="CO165" s="209"/>
      <c r="CP165" s="209"/>
      <c r="CQ165" s="209"/>
      <c r="CR165" s="209"/>
      <c r="CS165" s="209"/>
      <c r="CT165" s="209"/>
      <c r="CU165" s="209"/>
      <c r="CV165" s="209"/>
      <c r="CW165" s="209"/>
      <c r="CX165" s="209"/>
      <c r="CY165" s="209"/>
      <c r="CZ165" s="209"/>
      <c r="DA165" s="209"/>
      <c r="DB165" s="209"/>
      <c r="DC165" s="209"/>
      <c r="DD165" s="209"/>
      <c r="DE165" s="209"/>
      <c r="DF165" s="209"/>
      <c r="DG165" s="209"/>
      <c r="DH165" s="209"/>
      <c r="DI165" s="209"/>
      <c r="DJ165" s="209"/>
      <c r="DK165" s="209"/>
    </row>
    <row r="166" spans="1:115" s="210" customFormat="1" ht="102">
      <c r="A166" s="18"/>
      <c r="B166" s="18">
        <v>86</v>
      </c>
      <c r="C166" s="542" t="s">
        <v>8050</v>
      </c>
      <c r="D166" s="543" t="s">
        <v>8045</v>
      </c>
      <c r="E166" s="544" t="s">
        <v>8051</v>
      </c>
      <c r="F166" s="544" t="s">
        <v>8052</v>
      </c>
      <c r="G166" s="543" t="s">
        <v>8053</v>
      </c>
      <c r="H166" s="543" t="s">
        <v>1917</v>
      </c>
      <c r="I166" s="515"/>
      <c r="J166" s="515"/>
      <c r="K166" s="545">
        <v>43243</v>
      </c>
      <c r="L166" s="544" t="s">
        <v>8054</v>
      </c>
      <c r="M166" s="208"/>
      <c r="N166" s="209"/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  <c r="AA166" s="209"/>
      <c r="AB166" s="209"/>
      <c r="AC166" s="209"/>
      <c r="AD166" s="209"/>
      <c r="AE166" s="209"/>
      <c r="AF166" s="209"/>
      <c r="AG166" s="209"/>
      <c r="AH166" s="209"/>
      <c r="AI166" s="209"/>
      <c r="AJ166" s="209"/>
      <c r="AK166" s="209"/>
      <c r="AL166" s="209"/>
      <c r="AM166" s="209"/>
      <c r="AN166" s="209"/>
      <c r="AO166" s="209"/>
      <c r="AP166" s="209"/>
      <c r="AQ166" s="209"/>
      <c r="AR166" s="209"/>
      <c r="AS166" s="209"/>
      <c r="AT166" s="209"/>
      <c r="AU166" s="209"/>
      <c r="AV166" s="209"/>
      <c r="AW166" s="209"/>
      <c r="AX166" s="209"/>
      <c r="AY166" s="209"/>
      <c r="AZ166" s="209"/>
      <c r="BA166" s="209"/>
      <c r="BB166" s="209"/>
      <c r="BC166" s="209"/>
      <c r="BD166" s="209"/>
      <c r="BE166" s="209"/>
      <c r="BF166" s="209"/>
      <c r="BG166" s="209"/>
      <c r="BH166" s="209"/>
      <c r="BI166" s="209"/>
      <c r="BJ166" s="209"/>
      <c r="BK166" s="209"/>
      <c r="BL166" s="209"/>
      <c r="BM166" s="209"/>
      <c r="BN166" s="209"/>
      <c r="BO166" s="209"/>
      <c r="BP166" s="209"/>
      <c r="BQ166" s="209"/>
      <c r="BR166" s="209"/>
      <c r="BS166" s="209"/>
      <c r="BT166" s="209"/>
      <c r="BU166" s="209"/>
      <c r="BV166" s="209"/>
      <c r="BW166" s="209"/>
      <c r="BX166" s="209"/>
      <c r="BY166" s="209"/>
      <c r="BZ166" s="209"/>
      <c r="CA166" s="209"/>
      <c r="CB166" s="209"/>
      <c r="CC166" s="209"/>
      <c r="CD166" s="209"/>
      <c r="CE166" s="209"/>
      <c r="CF166" s="209"/>
      <c r="CG166" s="209"/>
      <c r="CH166" s="209"/>
      <c r="CI166" s="209"/>
      <c r="CJ166" s="209"/>
      <c r="CK166" s="209"/>
      <c r="CL166" s="209"/>
      <c r="CM166" s="209"/>
      <c r="CN166" s="209"/>
      <c r="CO166" s="209"/>
      <c r="CP166" s="209"/>
      <c r="CQ166" s="209"/>
      <c r="CR166" s="209"/>
      <c r="CS166" s="209"/>
      <c r="CT166" s="209"/>
      <c r="CU166" s="209"/>
      <c r="CV166" s="209"/>
      <c r="CW166" s="209"/>
      <c r="CX166" s="209"/>
      <c r="CY166" s="209"/>
      <c r="CZ166" s="209"/>
      <c r="DA166" s="209"/>
      <c r="DB166" s="209"/>
      <c r="DC166" s="209"/>
      <c r="DD166" s="209"/>
      <c r="DE166" s="209"/>
      <c r="DF166" s="209"/>
      <c r="DG166" s="209"/>
      <c r="DH166" s="209"/>
      <c r="DI166" s="209"/>
      <c r="DJ166" s="209"/>
      <c r="DK166" s="209"/>
    </row>
    <row r="167" spans="1:115" s="210" customFormat="1" ht="51">
      <c r="A167" s="18"/>
      <c r="B167" s="18">
        <v>87</v>
      </c>
      <c r="C167" s="546" t="s">
        <v>775</v>
      </c>
      <c r="D167" s="543" t="s">
        <v>8055</v>
      </c>
      <c r="E167" s="544" t="s">
        <v>8056</v>
      </c>
      <c r="F167" s="544" t="s">
        <v>8057</v>
      </c>
      <c r="G167" s="543" t="s">
        <v>8430</v>
      </c>
      <c r="H167" s="543" t="s">
        <v>1917</v>
      </c>
      <c r="I167" s="515"/>
      <c r="J167" s="515"/>
      <c r="K167" s="544" t="s">
        <v>8594</v>
      </c>
      <c r="L167" s="544" t="s">
        <v>8431</v>
      </c>
      <c r="M167" s="208"/>
      <c r="N167" s="209"/>
      <c r="O167" s="209"/>
      <c r="P167" s="209"/>
      <c r="Q167" s="209"/>
      <c r="R167" s="209"/>
      <c r="S167" s="209"/>
      <c r="T167" s="209"/>
      <c r="U167" s="209"/>
      <c r="V167" s="209"/>
      <c r="W167" s="209"/>
      <c r="X167" s="209"/>
      <c r="Y167" s="209"/>
      <c r="Z167" s="209"/>
      <c r="AA167" s="209"/>
      <c r="AB167" s="209"/>
      <c r="AC167" s="209"/>
      <c r="AD167" s="209"/>
      <c r="AE167" s="209"/>
      <c r="AF167" s="209"/>
      <c r="AG167" s="209"/>
      <c r="AH167" s="209"/>
      <c r="AI167" s="209"/>
      <c r="AJ167" s="209"/>
      <c r="AK167" s="209"/>
      <c r="AL167" s="209"/>
      <c r="AM167" s="209"/>
      <c r="AN167" s="209"/>
      <c r="AO167" s="209"/>
      <c r="AP167" s="209"/>
      <c r="AQ167" s="209"/>
      <c r="AR167" s="209"/>
      <c r="AS167" s="209"/>
      <c r="AT167" s="209"/>
      <c r="AU167" s="209"/>
      <c r="AV167" s="209"/>
      <c r="AW167" s="209"/>
      <c r="AX167" s="209"/>
      <c r="AY167" s="209"/>
      <c r="AZ167" s="209"/>
      <c r="BA167" s="209"/>
      <c r="BB167" s="209"/>
      <c r="BC167" s="209"/>
      <c r="BD167" s="209"/>
      <c r="BE167" s="209"/>
      <c r="BF167" s="209"/>
      <c r="BG167" s="209"/>
      <c r="BH167" s="209"/>
      <c r="BI167" s="209"/>
      <c r="BJ167" s="209"/>
      <c r="BK167" s="209"/>
      <c r="BL167" s="209"/>
      <c r="BM167" s="209"/>
      <c r="BN167" s="209"/>
      <c r="BO167" s="209"/>
      <c r="BP167" s="209"/>
      <c r="BQ167" s="209"/>
      <c r="BR167" s="209"/>
      <c r="BS167" s="209"/>
      <c r="BT167" s="209"/>
      <c r="BU167" s="209"/>
      <c r="BV167" s="209"/>
      <c r="BW167" s="209"/>
      <c r="BX167" s="209"/>
      <c r="BY167" s="209"/>
      <c r="BZ167" s="209"/>
      <c r="CA167" s="209"/>
      <c r="CB167" s="209"/>
      <c r="CC167" s="209"/>
      <c r="CD167" s="209"/>
      <c r="CE167" s="209"/>
      <c r="CF167" s="209"/>
      <c r="CG167" s="209"/>
      <c r="CH167" s="209"/>
      <c r="CI167" s="209"/>
      <c r="CJ167" s="209"/>
      <c r="CK167" s="209"/>
      <c r="CL167" s="209"/>
      <c r="CM167" s="209"/>
      <c r="CN167" s="209"/>
      <c r="CO167" s="209"/>
      <c r="CP167" s="209"/>
      <c r="CQ167" s="209"/>
      <c r="CR167" s="209"/>
      <c r="CS167" s="209"/>
      <c r="CT167" s="209"/>
      <c r="CU167" s="209"/>
      <c r="CV167" s="209"/>
      <c r="CW167" s="209"/>
      <c r="CX167" s="209"/>
      <c r="CY167" s="209"/>
      <c r="CZ167" s="209"/>
      <c r="DA167" s="209"/>
      <c r="DB167" s="209"/>
      <c r="DC167" s="209"/>
      <c r="DD167" s="209"/>
      <c r="DE167" s="209"/>
      <c r="DF167" s="209"/>
      <c r="DG167" s="209"/>
      <c r="DH167" s="209"/>
      <c r="DI167" s="209"/>
      <c r="DJ167" s="209"/>
      <c r="DK167" s="209"/>
    </row>
    <row r="168" spans="1:115" s="210" customFormat="1" ht="51">
      <c r="A168" s="18"/>
      <c r="B168" s="18">
        <v>88</v>
      </c>
      <c r="C168" s="546" t="s">
        <v>8058</v>
      </c>
      <c r="D168" s="543" t="s">
        <v>8432</v>
      </c>
      <c r="E168" s="544" t="s">
        <v>8059</v>
      </c>
      <c r="F168" s="544" t="s">
        <v>8060</v>
      </c>
      <c r="G168" s="543" t="s">
        <v>8061</v>
      </c>
      <c r="H168" s="543" t="s">
        <v>1917</v>
      </c>
      <c r="I168" s="515"/>
      <c r="J168" s="515"/>
      <c r="K168" s="544" t="s">
        <v>9392</v>
      </c>
      <c r="L168" s="544" t="s">
        <v>8062</v>
      </c>
      <c r="M168" s="208"/>
      <c r="N168" s="209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  <c r="AA168" s="209"/>
      <c r="AB168" s="209"/>
      <c r="AC168" s="209"/>
      <c r="AD168" s="209"/>
      <c r="AE168" s="209"/>
      <c r="AF168" s="209"/>
      <c r="AG168" s="209"/>
      <c r="AH168" s="209"/>
      <c r="AI168" s="209"/>
      <c r="AJ168" s="209"/>
      <c r="AK168" s="209"/>
      <c r="AL168" s="209"/>
      <c r="AM168" s="209"/>
      <c r="AN168" s="209"/>
      <c r="AO168" s="209"/>
      <c r="AP168" s="209"/>
      <c r="AQ168" s="209"/>
      <c r="AR168" s="209"/>
      <c r="AS168" s="209"/>
      <c r="AT168" s="209"/>
      <c r="AU168" s="209"/>
      <c r="AV168" s="209"/>
      <c r="AW168" s="209"/>
      <c r="AX168" s="209"/>
      <c r="AY168" s="209"/>
      <c r="AZ168" s="209"/>
      <c r="BA168" s="209"/>
      <c r="BB168" s="209"/>
      <c r="BC168" s="209"/>
      <c r="BD168" s="209"/>
      <c r="BE168" s="209"/>
      <c r="BF168" s="209"/>
      <c r="BG168" s="209"/>
      <c r="BH168" s="209"/>
      <c r="BI168" s="209"/>
      <c r="BJ168" s="209"/>
      <c r="BK168" s="209"/>
      <c r="BL168" s="209"/>
      <c r="BM168" s="209"/>
      <c r="BN168" s="209"/>
      <c r="BO168" s="209"/>
      <c r="BP168" s="209"/>
      <c r="BQ168" s="209"/>
      <c r="BR168" s="209"/>
      <c r="BS168" s="209"/>
      <c r="BT168" s="209"/>
      <c r="BU168" s="209"/>
      <c r="BV168" s="209"/>
      <c r="BW168" s="209"/>
      <c r="BX168" s="209"/>
      <c r="BY168" s="209"/>
      <c r="BZ168" s="209"/>
      <c r="CA168" s="209"/>
      <c r="CB168" s="209"/>
      <c r="CC168" s="209"/>
      <c r="CD168" s="209"/>
      <c r="CE168" s="209"/>
      <c r="CF168" s="209"/>
      <c r="CG168" s="209"/>
      <c r="CH168" s="209"/>
      <c r="CI168" s="209"/>
      <c r="CJ168" s="209"/>
      <c r="CK168" s="209"/>
      <c r="CL168" s="209"/>
      <c r="CM168" s="209"/>
      <c r="CN168" s="209"/>
      <c r="CO168" s="209"/>
      <c r="CP168" s="209"/>
      <c r="CQ168" s="209"/>
      <c r="CR168" s="209"/>
      <c r="CS168" s="209"/>
      <c r="CT168" s="209"/>
      <c r="CU168" s="209"/>
      <c r="CV168" s="209"/>
      <c r="CW168" s="209"/>
      <c r="CX168" s="209"/>
      <c r="CY168" s="209"/>
      <c r="CZ168" s="209"/>
      <c r="DA168" s="209"/>
      <c r="DB168" s="209"/>
      <c r="DC168" s="209"/>
      <c r="DD168" s="209"/>
      <c r="DE168" s="209"/>
      <c r="DF168" s="209"/>
      <c r="DG168" s="209"/>
      <c r="DH168" s="209"/>
      <c r="DI168" s="209"/>
      <c r="DJ168" s="209"/>
      <c r="DK168" s="209"/>
    </row>
    <row r="169" spans="1:115" s="210" customFormat="1" ht="38.25">
      <c r="A169" s="18"/>
      <c r="B169" s="18">
        <v>89</v>
      </c>
      <c r="C169" s="546" t="s">
        <v>8063</v>
      </c>
      <c r="D169" s="543" t="s">
        <v>8064</v>
      </c>
      <c r="E169" s="544" t="s">
        <v>8065</v>
      </c>
      <c r="F169" s="544" t="s">
        <v>8066</v>
      </c>
      <c r="G169" s="543" t="s">
        <v>8067</v>
      </c>
      <c r="H169" s="543" t="s">
        <v>1917</v>
      </c>
      <c r="I169" s="515"/>
      <c r="J169" s="515"/>
      <c r="K169" s="544">
        <v>43000</v>
      </c>
      <c r="L169" s="544" t="s">
        <v>8068</v>
      </c>
      <c r="M169" s="208"/>
      <c r="N169" s="209"/>
      <c r="O169" s="209"/>
      <c r="P169" s="209"/>
      <c r="Q169" s="209"/>
      <c r="R169" s="209"/>
      <c r="S169" s="209"/>
      <c r="T169" s="209"/>
      <c r="U169" s="209"/>
      <c r="V169" s="209"/>
      <c r="W169" s="209"/>
      <c r="X169" s="209"/>
      <c r="Y169" s="209"/>
      <c r="Z169" s="209"/>
      <c r="AA169" s="209"/>
      <c r="AB169" s="209"/>
      <c r="AC169" s="209"/>
      <c r="AD169" s="209"/>
      <c r="AE169" s="209"/>
      <c r="AF169" s="209"/>
      <c r="AG169" s="209"/>
      <c r="AH169" s="209"/>
      <c r="AI169" s="209"/>
      <c r="AJ169" s="209"/>
      <c r="AK169" s="209"/>
      <c r="AL169" s="209"/>
      <c r="AM169" s="209"/>
      <c r="AN169" s="209"/>
      <c r="AO169" s="209"/>
      <c r="AP169" s="209"/>
      <c r="AQ169" s="209"/>
      <c r="AR169" s="209"/>
      <c r="AS169" s="209"/>
      <c r="AT169" s="209"/>
      <c r="AU169" s="209"/>
      <c r="AV169" s="209"/>
      <c r="AW169" s="209"/>
      <c r="AX169" s="209"/>
      <c r="AY169" s="209"/>
      <c r="AZ169" s="209"/>
      <c r="BA169" s="209"/>
      <c r="BB169" s="209"/>
      <c r="BC169" s="209"/>
      <c r="BD169" s="209"/>
      <c r="BE169" s="209"/>
      <c r="BF169" s="209"/>
      <c r="BG169" s="209"/>
      <c r="BH169" s="209"/>
      <c r="BI169" s="209"/>
      <c r="BJ169" s="209"/>
      <c r="BK169" s="209"/>
      <c r="BL169" s="209"/>
      <c r="BM169" s="209"/>
      <c r="BN169" s="209"/>
      <c r="BO169" s="209"/>
      <c r="BP169" s="209"/>
      <c r="BQ169" s="209"/>
      <c r="BR169" s="209"/>
      <c r="BS169" s="209"/>
      <c r="BT169" s="209"/>
      <c r="BU169" s="209"/>
      <c r="BV169" s="209"/>
      <c r="BW169" s="209"/>
      <c r="BX169" s="209"/>
      <c r="BY169" s="209"/>
      <c r="BZ169" s="209"/>
      <c r="CA169" s="209"/>
      <c r="CB169" s="209"/>
      <c r="CC169" s="209"/>
      <c r="CD169" s="209"/>
      <c r="CE169" s="209"/>
      <c r="CF169" s="209"/>
      <c r="CG169" s="209"/>
      <c r="CH169" s="209"/>
      <c r="CI169" s="209"/>
      <c r="CJ169" s="209"/>
      <c r="CK169" s="209"/>
      <c r="CL169" s="209"/>
      <c r="CM169" s="209"/>
      <c r="CN169" s="209"/>
      <c r="CO169" s="209"/>
      <c r="CP169" s="209"/>
      <c r="CQ169" s="209"/>
      <c r="CR169" s="209"/>
      <c r="CS169" s="209"/>
      <c r="CT169" s="209"/>
      <c r="CU169" s="209"/>
      <c r="CV169" s="209"/>
      <c r="CW169" s="209"/>
      <c r="CX169" s="209"/>
      <c r="CY169" s="209"/>
      <c r="CZ169" s="209"/>
      <c r="DA169" s="209"/>
      <c r="DB169" s="209"/>
      <c r="DC169" s="209"/>
      <c r="DD169" s="209"/>
      <c r="DE169" s="209"/>
      <c r="DF169" s="209"/>
      <c r="DG169" s="209"/>
      <c r="DH169" s="209"/>
      <c r="DI169" s="209"/>
      <c r="DJ169" s="209"/>
      <c r="DK169" s="209"/>
    </row>
    <row r="170" spans="1:115" s="210" customFormat="1" ht="51">
      <c r="A170" s="18"/>
      <c r="B170" s="18">
        <v>90</v>
      </c>
      <c r="C170" s="546" t="s">
        <v>8069</v>
      </c>
      <c r="D170" s="543" t="s">
        <v>8070</v>
      </c>
      <c r="E170" s="544" t="s">
        <v>8071</v>
      </c>
      <c r="F170" s="544" t="s">
        <v>8072</v>
      </c>
      <c r="G170" s="543" t="s">
        <v>8073</v>
      </c>
      <c r="H170" s="543" t="s">
        <v>1917</v>
      </c>
      <c r="I170" s="515"/>
      <c r="J170" s="515"/>
      <c r="K170" s="544">
        <v>43063</v>
      </c>
      <c r="L170" s="544" t="s">
        <v>8074</v>
      </c>
      <c r="M170" s="208"/>
      <c r="N170" s="209"/>
      <c r="O170" s="209"/>
      <c r="P170" s="209"/>
      <c r="Q170" s="209"/>
      <c r="R170" s="209"/>
      <c r="S170" s="209"/>
      <c r="T170" s="209"/>
      <c r="U170" s="209"/>
      <c r="V170" s="209"/>
      <c r="W170" s="209"/>
      <c r="X170" s="209"/>
      <c r="Y170" s="209"/>
      <c r="Z170" s="209"/>
      <c r="AA170" s="209"/>
      <c r="AB170" s="209"/>
      <c r="AC170" s="209"/>
      <c r="AD170" s="209"/>
      <c r="AE170" s="209"/>
      <c r="AF170" s="209"/>
      <c r="AG170" s="209"/>
      <c r="AH170" s="209"/>
      <c r="AI170" s="209"/>
      <c r="AJ170" s="209"/>
      <c r="AK170" s="209"/>
      <c r="AL170" s="209"/>
      <c r="AM170" s="209"/>
      <c r="AN170" s="209"/>
      <c r="AO170" s="209"/>
      <c r="AP170" s="209"/>
      <c r="AQ170" s="209"/>
      <c r="AR170" s="209"/>
      <c r="AS170" s="209"/>
      <c r="AT170" s="209"/>
      <c r="AU170" s="209"/>
      <c r="AV170" s="209"/>
      <c r="AW170" s="209"/>
      <c r="AX170" s="209"/>
      <c r="AY170" s="209"/>
      <c r="AZ170" s="209"/>
      <c r="BA170" s="209"/>
      <c r="BB170" s="209"/>
      <c r="BC170" s="209"/>
      <c r="BD170" s="209"/>
      <c r="BE170" s="209"/>
      <c r="BF170" s="209"/>
      <c r="BG170" s="209"/>
      <c r="BH170" s="209"/>
      <c r="BI170" s="209"/>
      <c r="BJ170" s="209"/>
      <c r="BK170" s="209"/>
      <c r="BL170" s="209"/>
      <c r="BM170" s="209"/>
      <c r="BN170" s="209"/>
      <c r="BO170" s="209"/>
      <c r="BP170" s="209"/>
      <c r="BQ170" s="209"/>
      <c r="BR170" s="209"/>
      <c r="BS170" s="209"/>
      <c r="BT170" s="209"/>
      <c r="BU170" s="209"/>
      <c r="BV170" s="209"/>
      <c r="BW170" s="209"/>
      <c r="BX170" s="209"/>
      <c r="BY170" s="209"/>
      <c r="BZ170" s="209"/>
      <c r="CA170" s="209"/>
      <c r="CB170" s="209"/>
      <c r="CC170" s="209"/>
      <c r="CD170" s="209"/>
      <c r="CE170" s="209"/>
      <c r="CF170" s="209"/>
      <c r="CG170" s="209"/>
      <c r="CH170" s="209"/>
      <c r="CI170" s="209"/>
      <c r="CJ170" s="209"/>
      <c r="CK170" s="209"/>
      <c r="CL170" s="209"/>
      <c r="CM170" s="209"/>
      <c r="CN170" s="209"/>
      <c r="CO170" s="209"/>
      <c r="CP170" s="209"/>
      <c r="CQ170" s="209"/>
      <c r="CR170" s="209"/>
      <c r="CS170" s="209"/>
      <c r="CT170" s="209"/>
      <c r="CU170" s="209"/>
      <c r="CV170" s="209"/>
      <c r="CW170" s="209"/>
      <c r="CX170" s="209"/>
      <c r="CY170" s="209"/>
      <c r="CZ170" s="209"/>
      <c r="DA170" s="209"/>
      <c r="DB170" s="209"/>
      <c r="DC170" s="209"/>
      <c r="DD170" s="209"/>
      <c r="DE170" s="209"/>
      <c r="DF170" s="209"/>
      <c r="DG170" s="209"/>
      <c r="DH170" s="209"/>
      <c r="DI170" s="209"/>
      <c r="DJ170" s="209"/>
      <c r="DK170" s="209"/>
    </row>
    <row r="171" spans="1:115" s="210" customFormat="1" ht="38.25">
      <c r="A171" s="18"/>
      <c r="B171" s="18">
        <v>91</v>
      </c>
      <c r="C171" s="546" t="s">
        <v>8075</v>
      </c>
      <c r="D171" s="543" t="s">
        <v>8076</v>
      </c>
      <c r="E171" s="544" t="s">
        <v>8077</v>
      </c>
      <c r="F171" s="544" t="s">
        <v>8078</v>
      </c>
      <c r="G171" s="543" t="s">
        <v>9393</v>
      </c>
      <c r="H171" s="543" t="s">
        <v>1917</v>
      </c>
      <c r="I171" s="515"/>
      <c r="J171" s="515"/>
      <c r="K171" s="544">
        <v>43217</v>
      </c>
      <c r="L171" s="544" t="s">
        <v>8079</v>
      </c>
      <c r="M171" s="208"/>
      <c r="N171" s="209"/>
      <c r="O171" s="209"/>
      <c r="P171" s="209"/>
      <c r="Q171" s="209"/>
      <c r="R171" s="209"/>
      <c r="S171" s="209"/>
      <c r="T171" s="209"/>
      <c r="U171" s="209"/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09"/>
      <c r="AK171" s="209"/>
      <c r="AL171" s="209"/>
      <c r="AM171" s="209"/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09"/>
      <c r="BQ171" s="209"/>
      <c r="BR171" s="209"/>
      <c r="BS171" s="209"/>
      <c r="BT171" s="209"/>
      <c r="BU171" s="209"/>
      <c r="BV171" s="209"/>
      <c r="BW171" s="209"/>
      <c r="BX171" s="209"/>
      <c r="BY171" s="209"/>
      <c r="BZ171" s="209"/>
      <c r="CA171" s="209"/>
      <c r="CB171" s="209"/>
      <c r="CC171" s="209"/>
      <c r="CD171" s="209"/>
      <c r="CE171" s="209"/>
      <c r="CF171" s="209"/>
      <c r="CG171" s="209"/>
      <c r="CH171" s="209"/>
      <c r="CI171" s="209"/>
      <c r="CJ171" s="209"/>
      <c r="CK171" s="209"/>
      <c r="CL171" s="209"/>
      <c r="CM171" s="209"/>
      <c r="CN171" s="209"/>
      <c r="CO171" s="209"/>
      <c r="CP171" s="209"/>
      <c r="CQ171" s="209"/>
      <c r="CR171" s="209"/>
      <c r="CS171" s="209"/>
      <c r="CT171" s="209"/>
      <c r="CU171" s="209"/>
      <c r="CV171" s="209"/>
      <c r="CW171" s="209"/>
      <c r="CX171" s="209"/>
      <c r="CY171" s="209"/>
      <c r="CZ171" s="209"/>
      <c r="DA171" s="209"/>
      <c r="DB171" s="209"/>
      <c r="DC171" s="209"/>
      <c r="DD171" s="209"/>
      <c r="DE171" s="209"/>
      <c r="DF171" s="209"/>
      <c r="DG171" s="209"/>
      <c r="DH171" s="209"/>
      <c r="DI171" s="209"/>
      <c r="DJ171" s="209"/>
      <c r="DK171" s="209"/>
    </row>
    <row r="172" spans="1:115" s="210" customFormat="1" ht="51">
      <c r="A172" s="18"/>
      <c r="B172" s="18">
        <v>92</v>
      </c>
      <c r="C172" s="525" t="s">
        <v>8080</v>
      </c>
      <c r="D172" s="526" t="s">
        <v>8081</v>
      </c>
      <c r="E172" s="527" t="s">
        <v>8082</v>
      </c>
      <c r="F172" s="527" t="s">
        <v>8083</v>
      </c>
      <c r="G172" s="526" t="s">
        <v>9394</v>
      </c>
      <c r="H172" s="526" t="s">
        <v>1917</v>
      </c>
      <c r="I172" s="510"/>
      <c r="J172" s="510"/>
      <c r="K172" s="527">
        <v>43462</v>
      </c>
      <c r="L172" s="527" t="s">
        <v>8084</v>
      </c>
      <c r="M172" s="208"/>
      <c r="N172" s="209"/>
      <c r="O172" s="209"/>
      <c r="P172" s="209"/>
      <c r="Q172" s="209"/>
      <c r="R172" s="209"/>
      <c r="S172" s="209"/>
      <c r="T172" s="209"/>
      <c r="U172" s="209"/>
      <c r="V172" s="209"/>
      <c r="W172" s="209"/>
      <c r="X172" s="209"/>
      <c r="Y172" s="209"/>
      <c r="Z172" s="209"/>
      <c r="AA172" s="209"/>
      <c r="AB172" s="209"/>
      <c r="AC172" s="209"/>
      <c r="AD172" s="209"/>
      <c r="AE172" s="209"/>
      <c r="AF172" s="209"/>
      <c r="AG172" s="209"/>
      <c r="AH172" s="209"/>
      <c r="AI172" s="209"/>
      <c r="AJ172" s="209"/>
      <c r="AK172" s="209"/>
      <c r="AL172" s="209"/>
      <c r="AM172" s="209"/>
      <c r="AN172" s="209"/>
      <c r="AO172" s="209"/>
      <c r="AP172" s="209"/>
      <c r="AQ172" s="209"/>
      <c r="AR172" s="209"/>
      <c r="AS172" s="209"/>
      <c r="AT172" s="209"/>
      <c r="AU172" s="209"/>
      <c r="AV172" s="209"/>
      <c r="AW172" s="209"/>
      <c r="AX172" s="209"/>
      <c r="AY172" s="209"/>
      <c r="AZ172" s="209"/>
      <c r="BA172" s="209"/>
      <c r="BB172" s="209"/>
      <c r="BC172" s="209"/>
      <c r="BD172" s="209"/>
      <c r="BE172" s="209"/>
      <c r="BF172" s="209"/>
      <c r="BG172" s="209"/>
      <c r="BH172" s="209"/>
      <c r="BI172" s="209"/>
      <c r="BJ172" s="209"/>
      <c r="BK172" s="209"/>
      <c r="BL172" s="209"/>
      <c r="BM172" s="209"/>
      <c r="BN172" s="209"/>
      <c r="BO172" s="209"/>
      <c r="BP172" s="209"/>
      <c r="BQ172" s="209"/>
      <c r="BR172" s="209"/>
      <c r="BS172" s="209"/>
      <c r="BT172" s="209"/>
      <c r="BU172" s="209"/>
      <c r="BV172" s="209"/>
      <c r="BW172" s="209"/>
      <c r="BX172" s="209"/>
      <c r="BY172" s="209"/>
      <c r="BZ172" s="209"/>
      <c r="CA172" s="209"/>
      <c r="CB172" s="209"/>
      <c r="CC172" s="209"/>
      <c r="CD172" s="209"/>
      <c r="CE172" s="209"/>
      <c r="CF172" s="209"/>
      <c r="CG172" s="209"/>
      <c r="CH172" s="209"/>
      <c r="CI172" s="209"/>
      <c r="CJ172" s="209"/>
      <c r="CK172" s="209"/>
      <c r="CL172" s="209"/>
      <c r="CM172" s="209"/>
      <c r="CN172" s="209"/>
      <c r="CO172" s="209"/>
      <c r="CP172" s="209"/>
      <c r="CQ172" s="209"/>
      <c r="CR172" s="209"/>
      <c r="CS172" s="209"/>
      <c r="CT172" s="209"/>
      <c r="CU172" s="209"/>
      <c r="CV172" s="209"/>
      <c r="CW172" s="209"/>
      <c r="CX172" s="209"/>
      <c r="CY172" s="209"/>
      <c r="CZ172" s="209"/>
      <c r="DA172" s="209"/>
      <c r="DB172" s="209"/>
      <c r="DC172" s="209"/>
      <c r="DD172" s="209"/>
      <c r="DE172" s="209"/>
      <c r="DF172" s="209"/>
      <c r="DG172" s="209"/>
      <c r="DH172" s="209"/>
      <c r="DI172" s="209"/>
      <c r="DJ172" s="209"/>
      <c r="DK172" s="209"/>
    </row>
    <row r="173" spans="1:115" s="210" customFormat="1" ht="38.25">
      <c r="A173" s="18"/>
      <c r="B173" s="18">
        <v>93</v>
      </c>
      <c r="C173" s="546" t="s">
        <v>4496</v>
      </c>
      <c r="D173" s="543" t="s">
        <v>8085</v>
      </c>
      <c r="E173" s="544" t="s">
        <v>8086</v>
      </c>
      <c r="F173" s="544" t="s">
        <v>8087</v>
      </c>
      <c r="G173" s="543" t="s">
        <v>9395</v>
      </c>
      <c r="H173" s="543" t="s">
        <v>1917</v>
      </c>
      <c r="I173" s="515"/>
      <c r="J173" s="515"/>
      <c r="K173" s="544">
        <v>43258</v>
      </c>
      <c r="L173" s="544" t="s">
        <v>8088</v>
      </c>
      <c r="M173" s="208"/>
      <c r="N173" s="209"/>
      <c r="O173" s="209"/>
      <c r="P173" s="209"/>
      <c r="Q173" s="209"/>
      <c r="R173" s="209"/>
      <c r="S173" s="209"/>
      <c r="T173" s="209"/>
      <c r="U173" s="209"/>
      <c r="V173" s="209"/>
      <c r="W173" s="209"/>
      <c r="X173" s="209"/>
      <c r="Y173" s="209"/>
      <c r="Z173" s="209"/>
      <c r="AA173" s="209"/>
      <c r="AB173" s="209"/>
      <c r="AC173" s="209"/>
      <c r="AD173" s="209"/>
      <c r="AE173" s="209"/>
      <c r="AF173" s="209"/>
      <c r="AG173" s="209"/>
      <c r="AH173" s="209"/>
      <c r="AI173" s="209"/>
      <c r="AJ173" s="209"/>
      <c r="AK173" s="209"/>
      <c r="AL173" s="209"/>
      <c r="AM173" s="209"/>
      <c r="AN173" s="209"/>
      <c r="AO173" s="209"/>
      <c r="AP173" s="209"/>
      <c r="AQ173" s="209"/>
      <c r="AR173" s="209"/>
      <c r="AS173" s="209"/>
      <c r="AT173" s="209"/>
      <c r="AU173" s="209"/>
      <c r="AV173" s="209"/>
      <c r="AW173" s="209"/>
      <c r="AX173" s="209"/>
      <c r="AY173" s="209"/>
      <c r="AZ173" s="209"/>
      <c r="BA173" s="209"/>
      <c r="BB173" s="209"/>
      <c r="BC173" s="209"/>
      <c r="BD173" s="209"/>
      <c r="BE173" s="209"/>
      <c r="BF173" s="209"/>
      <c r="BG173" s="209"/>
      <c r="BH173" s="209"/>
      <c r="BI173" s="209"/>
      <c r="BJ173" s="209"/>
      <c r="BK173" s="209"/>
      <c r="BL173" s="209"/>
      <c r="BM173" s="209"/>
      <c r="BN173" s="209"/>
      <c r="BO173" s="209"/>
      <c r="BP173" s="209"/>
      <c r="BQ173" s="209"/>
      <c r="BR173" s="209"/>
      <c r="BS173" s="209"/>
      <c r="BT173" s="209"/>
      <c r="BU173" s="209"/>
      <c r="BV173" s="209"/>
      <c r="BW173" s="209"/>
      <c r="BX173" s="209"/>
      <c r="BY173" s="209"/>
      <c r="BZ173" s="209"/>
      <c r="CA173" s="209"/>
      <c r="CB173" s="209"/>
      <c r="CC173" s="209"/>
      <c r="CD173" s="209"/>
      <c r="CE173" s="209"/>
      <c r="CF173" s="209"/>
      <c r="CG173" s="209"/>
      <c r="CH173" s="209"/>
      <c r="CI173" s="209"/>
      <c r="CJ173" s="209"/>
      <c r="CK173" s="209"/>
      <c r="CL173" s="209"/>
      <c r="CM173" s="209"/>
      <c r="CN173" s="209"/>
      <c r="CO173" s="209"/>
      <c r="CP173" s="209"/>
      <c r="CQ173" s="209"/>
      <c r="CR173" s="209"/>
      <c r="CS173" s="209"/>
      <c r="CT173" s="209"/>
      <c r="CU173" s="209"/>
      <c r="CV173" s="209"/>
      <c r="CW173" s="209"/>
      <c r="CX173" s="209"/>
      <c r="CY173" s="209"/>
      <c r="CZ173" s="209"/>
      <c r="DA173" s="209"/>
      <c r="DB173" s="209"/>
      <c r="DC173" s="209"/>
      <c r="DD173" s="209"/>
      <c r="DE173" s="209"/>
      <c r="DF173" s="209"/>
      <c r="DG173" s="209"/>
      <c r="DH173" s="209"/>
      <c r="DI173" s="209"/>
      <c r="DJ173" s="209"/>
      <c r="DK173" s="209"/>
    </row>
    <row r="174" spans="1:115" s="210" customFormat="1" ht="51">
      <c r="A174" s="18"/>
      <c r="B174" s="18">
        <v>94</v>
      </c>
      <c r="C174" s="546" t="s">
        <v>1090</v>
      </c>
      <c r="D174" s="543" t="s">
        <v>8089</v>
      </c>
      <c r="E174" s="544" t="s">
        <v>8090</v>
      </c>
      <c r="F174" s="544" t="s">
        <v>8091</v>
      </c>
      <c r="G174" s="543" t="s">
        <v>8092</v>
      </c>
      <c r="H174" s="543" t="s">
        <v>1917</v>
      </c>
      <c r="I174" s="515"/>
      <c r="J174" s="515"/>
      <c r="K174" s="544">
        <v>43496</v>
      </c>
      <c r="L174" s="544" t="s">
        <v>8093</v>
      </c>
      <c r="M174" s="208"/>
      <c r="N174" s="209"/>
      <c r="O174" s="209"/>
      <c r="P174" s="209"/>
      <c r="Q174" s="209"/>
      <c r="R174" s="209"/>
      <c r="S174" s="209"/>
      <c r="T174" s="209"/>
      <c r="U174" s="209"/>
      <c r="V174" s="209"/>
      <c r="W174" s="209"/>
      <c r="X174" s="209"/>
      <c r="Y174" s="209"/>
      <c r="Z174" s="209"/>
      <c r="AA174" s="209"/>
      <c r="AB174" s="209"/>
      <c r="AC174" s="209"/>
      <c r="AD174" s="209"/>
      <c r="AE174" s="209"/>
      <c r="AF174" s="209"/>
      <c r="AG174" s="209"/>
      <c r="AH174" s="209"/>
      <c r="AI174" s="209"/>
      <c r="AJ174" s="209"/>
      <c r="AK174" s="209"/>
      <c r="AL174" s="209"/>
      <c r="AM174" s="209"/>
      <c r="AN174" s="209"/>
      <c r="AO174" s="209"/>
      <c r="AP174" s="209"/>
      <c r="AQ174" s="209"/>
      <c r="AR174" s="209"/>
      <c r="AS174" s="209"/>
      <c r="AT174" s="209"/>
      <c r="AU174" s="209"/>
      <c r="AV174" s="209"/>
      <c r="AW174" s="209"/>
      <c r="AX174" s="209"/>
      <c r="AY174" s="209"/>
      <c r="AZ174" s="209"/>
      <c r="BA174" s="209"/>
      <c r="BB174" s="209"/>
      <c r="BC174" s="209"/>
      <c r="BD174" s="209"/>
      <c r="BE174" s="209"/>
      <c r="BF174" s="209"/>
      <c r="BG174" s="209"/>
      <c r="BH174" s="209"/>
      <c r="BI174" s="209"/>
      <c r="BJ174" s="209"/>
      <c r="BK174" s="209"/>
      <c r="BL174" s="209"/>
      <c r="BM174" s="209"/>
      <c r="BN174" s="209"/>
      <c r="BO174" s="209"/>
      <c r="BP174" s="209"/>
      <c r="BQ174" s="209"/>
      <c r="BR174" s="209"/>
      <c r="BS174" s="209"/>
      <c r="BT174" s="209"/>
      <c r="BU174" s="209"/>
      <c r="BV174" s="209"/>
      <c r="BW174" s="209"/>
      <c r="BX174" s="209"/>
      <c r="BY174" s="209"/>
      <c r="BZ174" s="209"/>
      <c r="CA174" s="209"/>
      <c r="CB174" s="209"/>
      <c r="CC174" s="209"/>
      <c r="CD174" s="209"/>
      <c r="CE174" s="209"/>
      <c r="CF174" s="209"/>
      <c r="CG174" s="209"/>
      <c r="CH174" s="209"/>
      <c r="CI174" s="209"/>
      <c r="CJ174" s="209"/>
      <c r="CK174" s="209"/>
      <c r="CL174" s="209"/>
      <c r="CM174" s="209"/>
      <c r="CN174" s="209"/>
      <c r="CO174" s="209"/>
      <c r="CP174" s="209"/>
      <c r="CQ174" s="209"/>
      <c r="CR174" s="209"/>
      <c r="CS174" s="209"/>
      <c r="CT174" s="209"/>
      <c r="CU174" s="209"/>
      <c r="CV174" s="209"/>
      <c r="CW174" s="209"/>
      <c r="CX174" s="209"/>
      <c r="CY174" s="209"/>
      <c r="CZ174" s="209"/>
      <c r="DA174" s="209"/>
      <c r="DB174" s="209"/>
      <c r="DC174" s="209"/>
      <c r="DD174" s="209"/>
      <c r="DE174" s="209"/>
      <c r="DF174" s="209"/>
      <c r="DG174" s="209"/>
      <c r="DH174" s="209"/>
      <c r="DI174" s="209"/>
      <c r="DJ174" s="209"/>
      <c r="DK174" s="209"/>
    </row>
    <row r="175" spans="1:115" s="210" customFormat="1" ht="38.25">
      <c r="A175" s="18"/>
      <c r="B175" s="18">
        <v>95</v>
      </c>
      <c r="C175" s="553" t="s">
        <v>8094</v>
      </c>
      <c r="D175" s="113" t="s">
        <v>8027</v>
      </c>
      <c r="E175" s="548" t="s">
        <v>8095</v>
      </c>
      <c r="F175" s="548" t="s">
        <v>8096</v>
      </c>
      <c r="G175" s="114" t="s">
        <v>9396</v>
      </c>
      <c r="H175" s="543" t="s">
        <v>1917</v>
      </c>
      <c r="I175" s="549"/>
      <c r="J175" s="549"/>
      <c r="K175" s="550">
        <v>43339</v>
      </c>
      <c r="L175" s="113" t="s">
        <v>8097</v>
      </c>
      <c r="M175" s="208"/>
      <c r="N175" s="209"/>
      <c r="O175" s="209"/>
      <c r="P175" s="209"/>
      <c r="Q175" s="209"/>
      <c r="R175" s="209"/>
      <c r="S175" s="209"/>
      <c r="T175" s="209"/>
      <c r="U175" s="209"/>
      <c r="V175" s="209"/>
      <c r="W175" s="209"/>
      <c r="X175" s="209"/>
      <c r="Y175" s="209"/>
      <c r="Z175" s="209"/>
      <c r="AA175" s="209"/>
      <c r="AB175" s="209"/>
      <c r="AC175" s="209"/>
      <c r="AD175" s="209"/>
      <c r="AE175" s="209"/>
      <c r="AF175" s="209"/>
      <c r="AG175" s="209"/>
      <c r="AH175" s="209"/>
      <c r="AI175" s="209"/>
      <c r="AJ175" s="209"/>
      <c r="AK175" s="209"/>
      <c r="AL175" s="209"/>
      <c r="AM175" s="209"/>
      <c r="AN175" s="209"/>
      <c r="AO175" s="209"/>
      <c r="AP175" s="209"/>
      <c r="AQ175" s="209"/>
      <c r="AR175" s="209"/>
      <c r="AS175" s="209"/>
      <c r="AT175" s="209"/>
      <c r="AU175" s="209"/>
      <c r="AV175" s="209"/>
      <c r="AW175" s="209"/>
      <c r="AX175" s="209"/>
      <c r="AY175" s="209"/>
      <c r="AZ175" s="209"/>
      <c r="BA175" s="209"/>
      <c r="BB175" s="209"/>
      <c r="BC175" s="209"/>
      <c r="BD175" s="209"/>
      <c r="BE175" s="209"/>
      <c r="BF175" s="209"/>
      <c r="BG175" s="209"/>
      <c r="BH175" s="209"/>
      <c r="BI175" s="209"/>
      <c r="BJ175" s="209"/>
      <c r="BK175" s="209"/>
      <c r="BL175" s="209"/>
      <c r="BM175" s="209"/>
      <c r="BN175" s="209"/>
      <c r="BO175" s="209"/>
      <c r="BP175" s="209"/>
      <c r="BQ175" s="209"/>
      <c r="BR175" s="209"/>
      <c r="BS175" s="209"/>
      <c r="BT175" s="209"/>
      <c r="BU175" s="209"/>
      <c r="BV175" s="209"/>
      <c r="BW175" s="209"/>
      <c r="BX175" s="209"/>
      <c r="BY175" s="209"/>
      <c r="BZ175" s="209"/>
      <c r="CA175" s="209"/>
      <c r="CB175" s="209"/>
      <c r="CC175" s="209"/>
      <c r="CD175" s="209"/>
      <c r="CE175" s="209"/>
      <c r="CF175" s="209"/>
      <c r="CG175" s="209"/>
      <c r="CH175" s="209"/>
      <c r="CI175" s="209"/>
      <c r="CJ175" s="209"/>
      <c r="CK175" s="209"/>
      <c r="CL175" s="209"/>
      <c r="CM175" s="209"/>
      <c r="CN175" s="209"/>
      <c r="CO175" s="209"/>
      <c r="CP175" s="209"/>
      <c r="CQ175" s="209"/>
      <c r="CR175" s="209"/>
      <c r="CS175" s="209"/>
      <c r="CT175" s="209"/>
      <c r="CU175" s="209"/>
      <c r="CV175" s="209"/>
      <c r="CW175" s="209"/>
      <c r="CX175" s="209"/>
      <c r="CY175" s="209"/>
      <c r="CZ175" s="209"/>
      <c r="DA175" s="209"/>
      <c r="DB175" s="209"/>
      <c r="DC175" s="209"/>
      <c r="DD175" s="209"/>
      <c r="DE175" s="209"/>
      <c r="DF175" s="209"/>
      <c r="DG175" s="209"/>
      <c r="DH175" s="209"/>
      <c r="DI175" s="209"/>
      <c r="DJ175" s="209"/>
      <c r="DK175" s="209"/>
    </row>
    <row r="176" spans="1:115" s="210" customFormat="1" ht="76.5">
      <c r="A176" s="18"/>
      <c r="B176" s="18">
        <v>96</v>
      </c>
      <c r="C176" s="547" t="s">
        <v>8098</v>
      </c>
      <c r="D176" s="543" t="s">
        <v>8099</v>
      </c>
      <c r="E176" s="548" t="s">
        <v>8100</v>
      </c>
      <c r="F176" s="548" t="s">
        <v>8101</v>
      </c>
      <c r="G176" s="113" t="s">
        <v>9397</v>
      </c>
      <c r="H176" s="543" t="s">
        <v>1917</v>
      </c>
      <c r="I176" s="549"/>
      <c r="J176" s="549"/>
      <c r="K176" s="550" t="s">
        <v>9398</v>
      </c>
      <c r="L176" s="113" t="s">
        <v>8102</v>
      </c>
      <c r="M176" s="208"/>
      <c r="N176" s="209"/>
      <c r="O176" s="209"/>
      <c r="P176" s="209"/>
      <c r="Q176" s="209"/>
      <c r="R176" s="209"/>
      <c r="S176" s="209"/>
      <c r="T176" s="209"/>
      <c r="U176" s="209"/>
      <c r="V176" s="209"/>
      <c r="W176" s="209"/>
      <c r="X176" s="209"/>
      <c r="Y176" s="209"/>
      <c r="Z176" s="209"/>
      <c r="AA176" s="209"/>
      <c r="AB176" s="209"/>
      <c r="AC176" s="209"/>
      <c r="AD176" s="209"/>
      <c r="AE176" s="209"/>
      <c r="AF176" s="209"/>
      <c r="AG176" s="209"/>
      <c r="AH176" s="209"/>
      <c r="AI176" s="209"/>
      <c r="AJ176" s="209"/>
      <c r="AK176" s="209"/>
      <c r="AL176" s="209"/>
      <c r="AM176" s="209"/>
      <c r="AN176" s="209"/>
      <c r="AO176" s="209"/>
      <c r="AP176" s="209"/>
      <c r="AQ176" s="209"/>
      <c r="AR176" s="209"/>
      <c r="AS176" s="209"/>
      <c r="AT176" s="209"/>
      <c r="AU176" s="209"/>
      <c r="AV176" s="209"/>
      <c r="AW176" s="209"/>
      <c r="AX176" s="209"/>
      <c r="AY176" s="209"/>
      <c r="AZ176" s="209"/>
      <c r="BA176" s="209"/>
      <c r="BB176" s="209"/>
      <c r="BC176" s="209"/>
      <c r="BD176" s="209"/>
      <c r="BE176" s="209"/>
      <c r="BF176" s="209"/>
      <c r="BG176" s="209"/>
      <c r="BH176" s="209"/>
      <c r="BI176" s="209"/>
      <c r="BJ176" s="209"/>
      <c r="BK176" s="209"/>
      <c r="BL176" s="209"/>
      <c r="BM176" s="209"/>
      <c r="BN176" s="209"/>
      <c r="BO176" s="209"/>
      <c r="BP176" s="209"/>
      <c r="BQ176" s="209"/>
      <c r="BR176" s="209"/>
      <c r="BS176" s="209"/>
      <c r="BT176" s="209"/>
      <c r="BU176" s="209"/>
      <c r="BV176" s="209"/>
      <c r="BW176" s="209"/>
      <c r="BX176" s="209"/>
      <c r="BY176" s="209"/>
      <c r="BZ176" s="209"/>
      <c r="CA176" s="209"/>
      <c r="CB176" s="209"/>
      <c r="CC176" s="209"/>
      <c r="CD176" s="209"/>
      <c r="CE176" s="209"/>
      <c r="CF176" s="209"/>
      <c r="CG176" s="209"/>
      <c r="CH176" s="209"/>
      <c r="CI176" s="209"/>
      <c r="CJ176" s="209"/>
      <c r="CK176" s="209"/>
      <c r="CL176" s="209"/>
      <c r="CM176" s="209"/>
      <c r="CN176" s="209"/>
      <c r="CO176" s="209"/>
      <c r="CP176" s="209"/>
      <c r="CQ176" s="209"/>
      <c r="CR176" s="209"/>
      <c r="CS176" s="209"/>
      <c r="CT176" s="209"/>
      <c r="CU176" s="209"/>
      <c r="CV176" s="209"/>
      <c r="CW176" s="209"/>
      <c r="CX176" s="209"/>
      <c r="CY176" s="209"/>
      <c r="CZ176" s="209"/>
      <c r="DA176" s="209"/>
      <c r="DB176" s="209"/>
      <c r="DC176" s="209"/>
      <c r="DD176" s="209"/>
      <c r="DE176" s="209"/>
      <c r="DF176" s="209"/>
      <c r="DG176" s="209"/>
      <c r="DH176" s="209"/>
      <c r="DI176" s="209"/>
      <c r="DJ176" s="209"/>
      <c r="DK176" s="209"/>
    </row>
    <row r="177" spans="1:115" s="210" customFormat="1" ht="63.75">
      <c r="A177" s="18"/>
      <c r="B177" s="18">
        <v>97</v>
      </c>
      <c r="C177" s="547" t="s">
        <v>8103</v>
      </c>
      <c r="D177" s="543" t="s">
        <v>8104</v>
      </c>
      <c r="E177" s="548" t="s">
        <v>8105</v>
      </c>
      <c r="F177" s="548" t="s">
        <v>8106</v>
      </c>
      <c r="G177" s="113" t="s">
        <v>9399</v>
      </c>
      <c r="H177" s="543" t="s">
        <v>1917</v>
      </c>
      <c r="I177" s="549"/>
      <c r="J177" s="549"/>
      <c r="K177" s="554" t="s">
        <v>9400</v>
      </c>
      <c r="L177" s="113" t="s">
        <v>8107</v>
      </c>
      <c r="M177" s="208"/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209"/>
      <c r="AE177" s="209"/>
      <c r="AF177" s="209"/>
      <c r="AG177" s="209"/>
      <c r="AH177" s="209"/>
      <c r="AI177" s="209"/>
      <c r="AJ177" s="209"/>
      <c r="AK177" s="209"/>
      <c r="AL177" s="209"/>
      <c r="AM177" s="209"/>
      <c r="AN177" s="209"/>
      <c r="AO177" s="209"/>
      <c r="AP177" s="209"/>
      <c r="AQ177" s="209"/>
      <c r="AR177" s="209"/>
      <c r="AS177" s="209"/>
      <c r="AT177" s="209"/>
      <c r="AU177" s="209"/>
      <c r="AV177" s="209"/>
      <c r="AW177" s="209"/>
      <c r="AX177" s="209"/>
      <c r="AY177" s="209"/>
      <c r="AZ177" s="209"/>
      <c r="BA177" s="209"/>
      <c r="BB177" s="209"/>
      <c r="BC177" s="209"/>
      <c r="BD177" s="209"/>
      <c r="BE177" s="209"/>
      <c r="BF177" s="209"/>
      <c r="BG177" s="209"/>
      <c r="BH177" s="209"/>
      <c r="BI177" s="209"/>
      <c r="BJ177" s="209"/>
      <c r="BK177" s="209"/>
      <c r="BL177" s="209"/>
      <c r="BM177" s="209"/>
      <c r="BN177" s="209"/>
      <c r="BO177" s="209"/>
      <c r="BP177" s="209"/>
      <c r="BQ177" s="209"/>
      <c r="BR177" s="209"/>
      <c r="BS177" s="209"/>
      <c r="BT177" s="209"/>
      <c r="BU177" s="209"/>
      <c r="BV177" s="209"/>
      <c r="BW177" s="209"/>
      <c r="BX177" s="209"/>
      <c r="BY177" s="209"/>
      <c r="BZ177" s="209"/>
      <c r="CA177" s="209"/>
      <c r="CB177" s="209"/>
      <c r="CC177" s="209"/>
      <c r="CD177" s="209"/>
      <c r="CE177" s="209"/>
      <c r="CF177" s="209"/>
      <c r="CG177" s="209"/>
      <c r="CH177" s="209"/>
      <c r="CI177" s="209"/>
      <c r="CJ177" s="209"/>
      <c r="CK177" s="209"/>
      <c r="CL177" s="209"/>
      <c r="CM177" s="209"/>
      <c r="CN177" s="209"/>
      <c r="CO177" s="209"/>
      <c r="CP177" s="209"/>
      <c r="CQ177" s="209"/>
      <c r="CR177" s="209"/>
      <c r="CS177" s="209"/>
      <c r="CT177" s="209"/>
      <c r="CU177" s="209"/>
      <c r="CV177" s="209"/>
      <c r="CW177" s="209"/>
      <c r="CX177" s="209"/>
      <c r="CY177" s="209"/>
      <c r="CZ177" s="209"/>
      <c r="DA177" s="209"/>
      <c r="DB177" s="209"/>
      <c r="DC177" s="209"/>
      <c r="DD177" s="209"/>
      <c r="DE177" s="209"/>
      <c r="DF177" s="209"/>
      <c r="DG177" s="209"/>
      <c r="DH177" s="209"/>
      <c r="DI177" s="209"/>
      <c r="DJ177" s="209"/>
      <c r="DK177" s="209"/>
    </row>
    <row r="178" spans="1:115" s="210" customFormat="1" ht="63.75">
      <c r="A178" s="18"/>
      <c r="B178" s="18">
        <v>98</v>
      </c>
      <c r="C178" s="547" t="s">
        <v>8108</v>
      </c>
      <c r="D178" s="543" t="s">
        <v>8109</v>
      </c>
      <c r="E178" s="548" t="s">
        <v>8110</v>
      </c>
      <c r="F178" s="548" t="s">
        <v>8111</v>
      </c>
      <c r="G178" s="113" t="s">
        <v>9401</v>
      </c>
      <c r="H178" s="543" t="s">
        <v>1917</v>
      </c>
      <c r="I178" s="549"/>
      <c r="J178" s="549"/>
      <c r="K178" s="550">
        <v>44044</v>
      </c>
      <c r="L178" s="113" t="s">
        <v>8112</v>
      </c>
      <c r="M178" s="208"/>
      <c r="N178" s="209"/>
      <c r="O178" s="209"/>
      <c r="P178" s="209"/>
      <c r="Q178" s="209"/>
      <c r="R178" s="209"/>
      <c r="S178" s="209"/>
      <c r="T178" s="209"/>
      <c r="U178" s="209"/>
      <c r="V178" s="209"/>
      <c r="W178" s="209"/>
      <c r="X178" s="209"/>
      <c r="Y178" s="209"/>
      <c r="Z178" s="209"/>
      <c r="AA178" s="209"/>
      <c r="AB178" s="209"/>
      <c r="AC178" s="209"/>
      <c r="AD178" s="209"/>
      <c r="AE178" s="209"/>
      <c r="AF178" s="209"/>
      <c r="AG178" s="209"/>
      <c r="AH178" s="209"/>
      <c r="AI178" s="209"/>
      <c r="AJ178" s="209"/>
      <c r="AK178" s="209"/>
      <c r="AL178" s="209"/>
      <c r="AM178" s="209"/>
      <c r="AN178" s="209"/>
      <c r="AO178" s="209"/>
      <c r="AP178" s="209"/>
      <c r="AQ178" s="209"/>
      <c r="AR178" s="209"/>
      <c r="AS178" s="209"/>
      <c r="AT178" s="209"/>
      <c r="AU178" s="209"/>
      <c r="AV178" s="209"/>
      <c r="AW178" s="209"/>
      <c r="AX178" s="209"/>
      <c r="AY178" s="209"/>
      <c r="AZ178" s="209"/>
      <c r="BA178" s="209"/>
      <c r="BB178" s="209"/>
      <c r="BC178" s="209"/>
      <c r="BD178" s="209"/>
      <c r="BE178" s="209"/>
      <c r="BF178" s="209"/>
      <c r="BG178" s="209"/>
      <c r="BH178" s="209"/>
      <c r="BI178" s="209"/>
      <c r="BJ178" s="209"/>
      <c r="BK178" s="209"/>
      <c r="BL178" s="209"/>
      <c r="BM178" s="209"/>
      <c r="BN178" s="209"/>
      <c r="BO178" s="209"/>
      <c r="BP178" s="209"/>
      <c r="BQ178" s="209"/>
      <c r="BR178" s="209"/>
      <c r="BS178" s="209"/>
      <c r="BT178" s="209"/>
      <c r="BU178" s="209"/>
      <c r="BV178" s="209"/>
      <c r="BW178" s="209"/>
      <c r="BX178" s="209"/>
      <c r="BY178" s="209"/>
      <c r="BZ178" s="209"/>
      <c r="CA178" s="209"/>
      <c r="CB178" s="209"/>
      <c r="CC178" s="209"/>
      <c r="CD178" s="209"/>
      <c r="CE178" s="209"/>
      <c r="CF178" s="209"/>
      <c r="CG178" s="209"/>
      <c r="CH178" s="209"/>
      <c r="CI178" s="209"/>
      <c r="CJ178" s="209"/>
      <c r="CK178" s="209"/>
      <c r="CL178" s="209"/>
      <c r="CM178" s="209"/>
      <c r="CN178" s="209"/>
      <c r="CO178" s="209"/>
      <c r="CP178" s="209"/>
      <c r="CQ178" s="209"/>
      <c r="CR178" s="209"/>
      <c r="CS178" s="209"/>
      <c r="CT178" s="209"/>
      <c r="CU178" s="209"/>
      <c r="CV178" s="209"/>
      <c r="CW178" s="209"/>
      <c r="CX178" s="209"/>
      <c r="CY178" s="209"/>
      <c r="CZ178" s="209"/>
      <c r="DA178" s="209"/>
      <c r="DB178" s="209"/>
      <c r="DC178" s="209"/>
      <c r="DD178" s="209"/>
      <c r="DE178" s="209"/>
      <c r="DF178" s="209"/>
      <c r="DG178" s="209"/>
      <c r="DH178" s="209"/>
      <c r="DI178" s="209"/>
      <c r="DJ178" s="209"/>
      <c r="DK178" s="209"/>
    </row>
    <row r="179" spans="1:115" s="210" customFormat="1" ht="51">
      <c r="A179" s="18"/>
      <c r="B179" s="18">
        <v>99</v>
      </c>
      <c r="C179" s="547" t="s">
        <v>8108</v>
      </c>
      <c r="D179" s="543" t="s">
        <v>8109</v>
      </c>
      <c r="E179" s="548" t="s">
        <v>8113</v>
      </c>
      <c r="F179" s="548" t="s">
        <v>8114</v>
      </c>
      <c r="G179" s="113" t="s">
        <v>9402</v>
      </c>
      <c r="H179" s="543" t="s">
        <v>1917</v>
      </c>
      <c r="I179" s="549"/>
      <c r="J179" s="549"/>
      <c r="K179" s="550">
        <v>44044</v>
      </c>
      <c r="L179" s="113" t="s">
        <v>8115</v>
      </c>
      <c r="M179" s="208"/>
      <c r="N179" s="209"/>
      <c r="O179" s="209"/>
      <c r="P179" s="209"/>
      <c r="Q179" s="209"/>
      <c r="R179" s="209"/>
      <c r="S179" s="209"/>
      <c r="T179" s="209"/>
      <c r="U179" s="209"/>
      <c r="V179" s="209"/>
      <c r="W179" s="209"/>
      <c r="X179" s="209"/>
      <c r="Y179" s="209"/>
      <c r="Z179" s="209"/>
      <c r="AA179" s="209"/>
      <c r="AB179" s="209"/>
      <c r="AC179" s="209"/>
      <c r="AD179" s="209"/>
      <c r="AE179" s="209"/>
      <c r="AF179" s="209"/>
      <c r="AG179" s="209"/>
      <c r="AH179" s="209"/>
      <c r="AI179" s="209"/>
      <c r="AJ179" s="209"/>
      <c r="AK179" s="209"/>
      <c r="AL179" s="209"/>
      <c r="AM179" s="209"/>
      <c r="AN179" s="209"/>
      <c r="AO179" s="209"/>
      <c r="AP179" s="209"/>
      <c r="AQ179" s="209"/>
      <c r="AR179" s="209"/>
      <c r="AS179" s="209"/>
      <c r="AT179" s="209"/>
      <c r="AU179" s="209"/>
      <c r="AV179" s="209"/>
      <c r="AW179" s="209"/>
      <c r="AX179" s="209"/>
      <c r="AY179" s="209"/>
      <c r="AZ179" s="209"/>
      <c r="BA179" s="209"/>
      <c r="BB179" s="209"/>
      <c r="BC179" s="209"/>
      <c r="BD179" s="209"/>
      <c r="BE179" s="209"/>
      <c r="BF179" s="209"/>
      <c r="BG179" s="209"/>
      <c r="BH179" s="209"/>
      <c r="BI179" s="209"/>
      <c r="BJ179" s="209"/>
      <c r="BK179" s="209"/>
      <c r="BL179" s="209"/>
      <c r="BM179" s="209"/>
      <c r="BN179" s="209"/>
      <c r="BO179" s="209"/>
      <c r="BP179" s="209"/>
      <c r="BQ179" s="209"/>
      <c r="BR179" s="209"/>
      <c r="BS179" s="209"/>
      <c r="BT179" s="209"/>
      <c r="BU179" s="209"/>
      <c r="BV179" s="209"/>
      <c r="BW179" s="209"/>
      <c r="BX179" s="209"/>
      <c r="BY179" s="209"/>
      <c r="BZ179" s="209"/>
      <c r="CA179" s="209"/>
      <c r="CB179" s="209"/>
      <c r="CC179" s="209"/>
      <c r="CD179" s="209"/>
      <c r="CE179" s="209"/>
      <c r="CF179" s="209"/>
      <c r="CG179" s="209"/>
      <c r="CH179" s="209"/>
      <c r="CI179" s="209"/>
      <c r="CJ179" s="209"/>
      <c r="CK179" s="209"/>
      <c r="CL179" s="209"/>
      <c r="CM179" s="209"/>
      <c r="CN179" s="209"/>
      <c r="CO179" s="209"/>
      <c r="CP179" s="209"/>
      <c r="CQ179" s="209"/>
      <c r="CR179" s="209"/>
      <c r="CS179" s="209"/>
      <c r="CT179" s="209"/>
      <c r="CU179" s="209"/>
      <c r="CV179" s="209"/>
      <c r="CW179" s="209"/>
      <c r="CX179" s="209"/>
      <c r="CY179" s="209"/>
      <c r="CZ179" s="209"/>
      <c r="DA179" s="209"/>
      <c r="DB179" s="209"/>
      <c r="DC179" s="209"/>
      <c r="DD179" s="209"/>
      <c r="DE179" s="209"/>
      <c r="DF179" s="209"/>
      <c r="DG179" s="209"/>
      <c r="DH179" s="209"/>
      <c r="DI179" s="209"/>
      <c r="DJ179" s="209"/>
      <c r="DK179" s="209"/>
    </row>
    <row r="180" spans="1:115" s="210" customFormat="1" ht="51">
      <c r="A180" s="18"/>
      <c r="B180" s="18">
        <v>100</v>
      </c>
      <c r="C180" s="547" t="s">
        <v>8116</v>
      </c>
      <c r="D180" s="543" t="s">
        <v>8433</v>
      </c>
      <c r="E180" s="551" t="s">
        <v>8117</v>
      </c>
      <c r="F180" s="551" t="s">
        <v>8118</v>
      </c>
      <c r="G180" s="543" t="s">
        <v>8119</v>
      </c>
      <c r="H180" s="543" t="s">
        <v>1917</v>
      </c>
      <c r="I180" s="555"/>
      <c r="J180" s="555"/>
      <c r="K180" s="545">
        <v>43307</v>
      </c>
      <c r="L180" s="113" t="s">
        <v>8120</v>
      </c>
      <c r="M180" s="208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09"/>
      <c r="AH180" s="209"/>
      <c r="AI180" s="209"/>
      <c r="AJ180" s="209"/>
      <c r="AK180" s="209"/>
      <c r="AL180" s="209"/>
      <c r="AM180" s="209"/>
      <c r="AN180" s="209"/>
      <c r="AO180" s="209"/>
      <c r="AP180" s="209"/>
      <c r="AQ180" s="209"/>
      <c r="AR180" s="209"/>
      <c r="AS180" s="209"/>
      <c r="AT180" s="209"/>
      <c r="AU180" s="209"/>
      <c r="AV180" s="209"/>
      <c r="AW180" s="209"/>
      <c r="AX180" s="209"/>
      <c r="AY180" s="209"/>
      <c r="AZ180" s="209"/>
      <c r="BA180" s="209"/>
      <c r="BB180" s="209"/>
      <c r="BC180" s="209"/>
      <c r="BD180" s="209"/>
      <c r="BE180" s="209"/>
      <c r="BF180" s="209"/>
      <c r="BG180" s="209"/>
      <c r="BH180" s="209"/>
      <c r="BI180" s="209"/>
      <c r="BJ180" s="209"/>
      <c r="BK180" s="209"/>
      <c r="BL180" s="209"/>
      <c r="BM180" s="209"/>
      <c r="BN180" s="209"/>
      <c r="BO180" s="209"/>
      <c r="BP180" s="209"/>
      <c r="BQ180" s="209"/>
      <c r="BR180" s="209"/>
      <c r="BS180" s="209"/>
      <c r="BT180" s="209"/>
      <c r="BU180" s="209"/>
      <c r="BV180" s="209"/>
      <c r="BW180" s="209"/>
      <c r="BX180" s="209"/>
      <c r="BY180" s="209"/>
      <c r="BZ180" s="209"/>
      <c r="CA180" s="209"/>
      <c r="CB180" s="209"/>
      <c r="CC180" s="209"/>
      <c r="CD180" s="209"/>
      <c r="CE180" s="209"/>
      <c r="CF180" s="209"/>
      <c r="CG180" s="209"/>
      <c r="CH180" s="209"/>
      <c r="CI180" s="209"/>
      <c r="CJ180" s="209"/>
      <c r="CK180" s="209"/>
      <c r="CL180" s="209"/>
      <c r="CM180" s="209"/>
      <c r="CN180" s="209"/>
      <c r="CO180" s="209"/>
      <c r="CP180" s="209"/>
      <c r="CQ180" s="209"/>
      <c r="CR180" s="209"/>
      <c r="CS180" s="209"/>
      <c r="CT180" s="209"/>
      <c r="CU180" s="209"/>
      <c r="CV180" s="209"/>
      <c r="CW180" s="209"/>
      <c r="CX180" s="209"/>
      <c r="CY180" s="209"/>
      <c r="CZ180" s="209"/>
      <c r="DA180" s="209"/>
      <c r="DB180" s="209"/>
      <c r="DC180" s="209"/>
      <c r="DD180" s="209"/>
      <c r="DE180" s="209"/>
      <c r="DF180" s="209"/>
      <c r="DG180" s="209"/>
      <c r="DH180" s="209"/>
      <c r="DI180" s="209"/>
      <c r="DJ180" s="209"/>
      <c r="DK180" s="209"/>
    </row>
    <row r="181" spans="1:115" s="210" customFormat="1" ht="51">
      <c r="A181" s="18"/>
      <c r="B181" s="18">
        <v>101</v>
      </c>
      <c r="C181" s="547" t="s">
        <v>8434</v>
      </c>
      <c r="D181" s="543" t="s">
        <v>8435</v>
      </c>
      <c r="E181" s="551" t="s">
        <v>8436</v>
      </c>
      <c r="F181" s="551" t="s">
        <v>8437</v>
      </c>
      <c r="G181" s="543" t="s">
        <v>8438</v>
      </c>
      <c r="H181" s="543" t="s">
        <v>1917</v>
      </c>
      <c r="I181" s="555"/>
      <c r="J181" s="555"/>
      <c r="K181" s="545" t="s">
        <v>9403</v>
      </c>
      <c r="L181" s="113" t="s">
        <v>8439</v>
      </c>
      <c r="M181" s="208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09"/>
      <c r="AH181" s="209"/>
      <c r="AI181" s="209"/>
      <c r="AJ181" s="209"/>
      <c r="AK181" s="209"/>
      <c r="AL181" s="209"/>
      <c r="AM181" s="209"/>
      <c r="AN181" s="209"/>
      <c r="AO181" s="209"/>
      <c r="AP181" s="209"/>
      <c r="AQ181" s="209"/>
      <c r="AR181" s="209"/>
      <c r="AS181" s="209"/>
      <c r="AT181" s="209"/>
      <c r="AU181" s="209"/>
      <c r="AV181" s="209"/>
      <c r="AW181" s="209"/>
      <c r="AX181" s="209"/>
      <c r="AY181" s="209"/>
      <c r="AZ181" s="209"/>
      <c r="BA181" s="209"/>
      <c r="BB181" s="209"/>
      <c r="BC181" s="209"/>
      <c r="BD181" s="209"/>
      <c r="BE181" s="209"/>
      <c r="BF181" s="209"/>
      <c r="BG181" s="209"/>
      <c r="BH181" s="209"/>
      <c r="BI181" s="209"/>
      <c r="BJ181" s="209"/>
      <c r="BK181" s="209"/>
      <c r="BL181" s="209"/>
      <c r="BM181" s="209"/>
      <c r="BN181" s="209"/>
      <c r="BO181" s="209"/>
      <c r="BP181" s="209"/>
      <c r="BQ181" s="209"/>
      <c r="BR181" s="209"/>
      <c r="BS181" s="209"/>
      <c r="BT181" s="209"/>
      <c r="BU181" s="209"/>
      <c r="BV181" s="209"/>
      <c r="BW181" s="209"/>
      <c r="BX181" s="209"/>
      <c r="BY181" s="209"/>
      <c r="BZ181" s="209"/>
      <c r="CA181" s="209"/>
      <c r="CB181" s="209"/>
      <c r="CC181" s="209"/>
      <c r="CD181" s="209"/>
      <c r="CE181" s="209"/>
      <c r="CF181" s="209"/>
      <c r="CG181" s="209"/>
      <c r="CH181" s="209"/>
      <c r="CI181" s="209"/>
      <c r="CJ181" s="209"/>
      <c r="CK181" s="209"/>
      <c r="CL181" s="209"/>
      <c r="CM181" s="209"/>
      <c r="CN181" s="209"/>
      <c r="CO181" s="209"/>
      <c r="CP181" s="209"/>
      <c r="CQ181" s="209"/>
      <c r="CR181" s="209"/>
      <c r="CS181" s="209"/>
      <c r="CT181" s="209"/>
      <c r="CU181" s="209"/>
      <c r="CV181" s="209"/>
      <c r="CW181" s="209"/>
      <c r="CX181" s="209"/>
      <c r="CY181" s="209"/>
      <c r="CZ181" s="209"/>
      <c r="DA181" s="209"/>
      <c r="DB181" s="209"/>
      <c r="DC181" s="209"/>
      <c r="DD181" s="209"/>
      <c r="DE181" s="209"/>
      <c r="DF181" s="209"/>
      <c r="DG181" s="209"/>
      <c r="DH181" s="209"/>
      <c r="DI181" s="209"/>
      <c r="DJ181" s="209"/>
      <c r="DK181" s="209"/>
    </row>
    <row r="182" spans="1:115" s="210" customFormat="1" ht="12.75">
      <c r="A182" s="18"/>
      <c r="B182" s="18">
        <v>102</v>
      </c>
      <c r="C182" s="228"/>
      <c r="D182" s="215"/>
      <c r="E182" s="228"/>
      <c r="F182" s="228"/>
      <c r="G182" s="215"/>
      <c r="H182" s="215"/>
      <c r="I182" s="228"/>
      <c r="J182" s="228"/>
      <c r="K182" s="229"/>
      <c r="L182" s="228"/>
      <c r="M182" s="208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09"/>
      <c r="AH182" s="209"/>
      <c r="AI182" s="209"/>
      <c r="AJ182" s="209"/>
      <c r="AK182" s="209"/>
      <c r="AL182" s="209"/>
      <c r="AM182" s="209"/>
      <c r="AN182" s="209"/>
      <c r="AO182" s="209"/>
      <c r="AP182" s="209"/>
      <c r="AQ182" s="209"/>
      <c r="AR182" s="209"/>
      <c r="AS182" s="209"/>
      <c r="AT182" s="209"/>
      <c r="AU182" s="209"/>
      <c r="AV182" s="209"/>
      <c r="AW182" s="209"/>
      <c r="AX182" s="209"/>
      <c r="AY182" s="209"/>
      <c r="AZ182" s="209"/>
      <c r="BA182" s="209"/>
      <c r="BB182" s="209"/>
      <c r="BC182" s="209"/>
      <c r="BD182" s="209"/>
      <c r="BE182" s="209"/>
      <c r="BF182" s="209"/>
      <c r="BG182" s="209"/>
      <c r="BH182" s="209"/>
      <c r="BI182" s="209"/>
      <c r="BJ182" s="209"/>
      <c r="BK182" s="209"/>
      <c r="BL182" s="209"/>
      <c r="BM182" s="209"/>
      <c r="BN182" s="209"/>
      <c r="BO182" s="209"/>
      <c r="BP182" s="209"/>
      <c r="BQ182" s="209"/>
      <c r="BR182" s="209"/>
      <c r="BS182" s="209"/>
      <c r="BT182" s="209"/>
      <c r="BU182" s="209"/>
      <c r="BV182" s="209"/>
      <c r="BW182" s="209"/>
      <c r="BX182" s="209"/>
      <c r="BY182" s="209"/>
      <c r="BZ182" s="209"/>
      <c r="CA182" s="209"/>
      <c r="CB182" s="209"/>
      <c r="CC182" s="209"/>
      <c r="CD182" s="209"/>
      <c r="CE182" s="209"/>
      <c r="CF182" s="209"/>
      <c r="CG182" s="209"/>
      <c r="CH182" s="209"/>
      <c r="CI182" s="209"/>
      <c r="CJ182" s="209"/>
      <c r="CK182" s="209"/>
      <c r="CL182" s="209"/>
      <c r="CM182" s="209"/>
      <c r="CN182" s="209"/>
      <c r="CO182" s="209"/>
      <c r="CP182" s="209"/>
      <c r="CQ182" s="209"/>
      <c r="CR182" s="209"/>
      <c r="CS182" s="209"/>
      <c r="CT182" s="209"/>
      <c r="CU182" s="209"/>
      <c r="CV182" s="209"/>
      <c r="CW182" s="209"/>
      <c r="CX182" s="209"/>
      <c r="CY182" s="209"/>
      <c r="CZ182" s="209"/>
      <c r="DA182" s="209"/>
      <c r="DB182" s="209"/>
      <c r="DC182" s="209"/>
      <c r="DD182" s="209"/>
      <c r="DE182" s="209"/>
      <c r="DF182" s="209"/>
      <c r="DG182" s="209"/>
      <c r="DH182" s="209"/>
      <c r="DI182" s="209"/>
      <c r="DJ182" s="209"/>
      <c r="DK182" s="209"/>
    </row>
    <row r="183" spans="1:256" ht="12.75">
      <c r="A183" s="19"/>
      <c r="B183" s="25"/>
      <c r="C183" s="149"/>
      <c r="D183" s="138"/>
      <c r="E183" s="136"/>
      <c r="F183" s="136"/>
      <c r="G183" s="135"/>
      <c r="H183" s="135"/>
      <c r="I183" s="137"/>
      <c r="J183" s="137"/>
      <c r="K183" s="136"/>
      <c r="L183" s="136"/>
      <c r="M183" s="12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  <c r="IV183" s="19"/>
    </row>
    <row r="184" spans="1:256" ht="12.75">
      <c r="A184" s="19"/>
      <c r="B184" s="25"/>
      <c r="C184" s="149"/>
      <c r="D184" s="138"/>
      <c r="E184" s="136"/>
      <c r="F184" s="136"/>
      <c r="G184" s="135"/>
      <c r="H184" s="135"/>
      <c r="I184" s="137"/>
      <c r="J184" s="137"/>
      <c r="K184" s="136"/>
      <c r="L184" s="136"/>
      <c r="M184" s="12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  <c r="IV184" s="19"/>
    </row>
    <row r="185" spans="1:13" ht="17.25" customHeight="1">
      <c r="A185" s="18">
        <v>3</v>
      </c>
      <c r="B185" s="504" t="s">
        <v>451</v>
      </c>
      <c r="C185" s="505"/>
      <c r="D185" s="506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51">
      <c r="A186" s="18"/>
      <c r="B186" s="18">
        <v>1</v>
      </c>
      <c r="C186" s="556" t="s">
        <v>3030</v>
      </c>
      <c r="D186" s="556" t="s">
        <v>389</v>
      </c>
      <c r="E186" s="556" t="s">
        <v>390</v>
      </c>
      <c r="F186" s="557" t="s">
        <v>391</v>
      </c>
      <c r="G186" s="558" t="s">
        <v>5385</v>
      </c>
      <c r="H186" s="557" t="s">
        <v>2589</v>
      </c>
      <c r="I186" s="558"/>
      <c r="J186" s="379"/>
      <c r="K186" s="380">
        <v>43019</v>
      </c>
      <c r="L186" s="559" t="s">
        <v>3031</v>
      </c>
      <c r="M186" s="205"/>
    </row>
    <row r="187" spans="1:13" ht="38.25">
      <c r="A187" s="18"/>
      <c r="B187" s="18">
        <v>2</v>
      </c>
      <c r="C187" s="378" t="s">
        <v>392</v>
      </c>
      <c r="D187" s="378" t="s">
        <v>393</v>
      </c>
      <c r="E187" s="378" t="s">
        <v>2804</v>
      </c>
      <c r="F187" s="560" t="s">
        <v>394</v>
      </c>
      <c r="G187" s="561" t="s">
        <v>5386</v>
      </c>
      <c r="H187" s="560" t="s">
        <v>2589</v>
      </c>
      <c r="I187" s="561"/>
      <c r="J187" s="373"/>
      <c r="K187" s="374">
        <v>42941</v>
      </c>
      <c r="L187" s="375" t="s">
        <v>3628</v>
      </c>
      <c r="M187" s="204"/>
    </row>
    <row r="188" spans="1:13" ht="51">
      <c r="A188" s="18"/>
      <c r="B188" s="18">
        <v>3</v>
      </c>
      <c r="C188" s="378" t="s">
        <v>395</v>
      </c>
      <c r="D188" s="378" t="s">
        <v>396</v>
      </c>
      <c r="E188" s="378" t="s">
        <v>2805</v>
      </c>
      <c r="F188" s="560" t="s">
        <v>397</v>
      </c>
      <c r="G188" s="562" t="s">
        <v>6661</v>
      </c>
      <c r="H188" s="560" t="s">
        <v>2589</v>
      </c>
      <c r="I188" s="561"/>
      <c r="J188" s="373"/>
      <c r="K188" s="374">
        <v>42969</v>
      </c>
      <c r="L188" s="375" t="s">
        <v>398</v>
      </c>
      <c r="M188" s="204"/>
    </row>
    <row r="189" spans="1:13" ht="51">
      <c r="A189" s="18"/>
      <c r="B189" s="18">
        <v>4</v>
      </c>
      <c r="C189" s="378" t="s">
        <v>399</v>
      </c>
      <c r="D189" s="378" t="s">
        <v>400</v>
      </c>
      <c r="E189" s="378" t="s">
        <v>2806</v>
      </c>
      <c r="F189" s="378" t="s">
        <v>401</v>
      </c>
      <c r="G189" s="561" t="s">
        <v>402</v>
      </c>
      <c r="H189" s="560"/>
      <c r="I189" s="561"/>
      <c r="J189" s="560" t="s">
        <v>2589</v>
      </c>
      <c r="K189" s="374">
        <v>42965</v>
      </c>
      <c r="L189" s="375" t="s">
        <v>403</v>
      </c>
      <c r="M189" s="204"/>
    </row>
    <row r="190" spans="1:13" ht="51">
      <c r="A190" s="18"/>
      <c r="B190" s="18">
        <v>5</v>
      </c>
      <c r="C190" s="378" t="s">
        <v>404</v>
      </c>
      <c r="D190" s="378" t="s">
        <v>405</v>
      </c>
      <c r="E190" s="378" t="s">
        <v>2807</v>
      </c>
      <c r="F190" s="378" t="s">
        <v>406</v>
      </c>
      <c r="G190" s="561" t="s">
        <v>407</v>
      </c>
      <c r="H190" s="560" t="s">
        <v>2589</v>
      </c>
      <c r="I190" s="561"/>
      <c r="J190" s="373"/>
      <c r="K190" s="374">
        <v>42965</v>
      </c>
      <c r="L190" s="375" t="s">
        <v>408</v>
      </c>
      <c r="M190" s="204"/>
    </row>
    <row r="191" spans="1:13" ht="51">
      <c r="A191" s="18"/>
      <c r="B191" s="18">
        <v>6</v>
      </c>
      <c r="C191" s="378" t="s">
        <v>410</v>
      </c>
      <c r="D191" s="378" t="s">
        <v>409</v>
      </c>
      <c r="E191" s="378" t="s">
        <v>2808</v>
      </c>
      <c r="F191" s="378" t="s">
        <v>411</v>
      </c>
      <c r="G191" s="562" t="s">
        <v>412</v>
      </c>
      <c r="H191" s="560" t="s">
        <v>2589</v>
      </c>
      <c r="I191" s="561"/>
      <c r="J191" s="373"/>
      <c r="K191" s="374">
        <v>43073</v>
      </c>
      <c r="L191" s="375" t="s">
        <v>413</v>
      </c>
      <c r="M191" s="204"/>
    </row>
    <row r="192" spans="1:13" ht="38.25">
      <c r="A192" s="18"/>
      <c r="B192" s="18">
        <v>7</v>
      </c>
      <c r="C192" s="378" t="s">
        <v>410</v>
      </c>
      <c r="D192" s="378" t="s">
        <v>409</v>
      </c>
      <c r="E192" s="378" t="s">
        <v>2808</v>
      </c>
      <c r="F192" s="378" t="s">
        <v>414</v>
      </c>
      <c r="G192" s="562" t="s">
        <v>415</v>
      </c>
      <c r="H192" s="560" t="s">
        <v>2589</v>
      </c>
      <c r="I192" s="561"/>
      <c r="J192" s="373"/>
      <c r="K192" s="374">
        <v>43073</v>
      </c>
      <c r="L192" s="375" t="s">
        <v>416</v>
      </c>
      <c r="M192" s="204"/>
    </row>
    <row r="193" spans="1:13" ht="38.25">
      <c r="A193" s="18"/>
      <c r="B193" s="18">
        <v>8</v>
      </c>
      <c r="C193" s="378" t="s">
        <v>410</v>
      </c>
      <c r="D193" s="378" t="s">
        <v>409</v>
      </c>
      <c r="E193" s="378" t="s">
        <v>2808</v>
      </c>
      <c r="F193" s="378" t="s">
        <v>417</v>
      </c>
      <c r="G193" s="561" t="s">
        <v>418</v>
      </c>
      <c r="H193" s="560" t="s">
        <v>2589</v>
      </c>
      <c r="I193" s="561"/>
      <c r="J193" s="373"/>
      <c r="K193" s="374">
        <v>43073</v>
      </c>
      <c r="L193" s="375" t="s">
        <v>419</v>
      </c>
      <c r="M193" s="204"/>
    </row>
    <row r="194" spans="1:13" ht="25.5">
      <c r="A194" s="18"/>
      <c r="B194" s="18">
        <v>9</v>
      </c>
      <c r="C194" s="373" t="s">
        <v>2004</v>
      </c>
      <c r="D194" s="378" t="s">
        <v>2809</v>
      </c>
      <c r="E194" s="378" t="s">
        <v>2810</v>
      </c>
      <c r="F194" s="373" t="s">
        <v>2811</v>
      </c>
      <c r="G194" s="562" t="s">
        <v>2812</v>
      </c>
      <c r="H194" s="373"/>
      <c r="I194" s="373"/>
      <c r="J194" s="373" t="s">
        <v>2589</v>
      </c>
      <c r="K194" s="374">
        <v>43047</v>
      </c>
      <c r="L194" s="373" t="s">
        <v>2813</v>
      </c>
      <c r="M194" s="204"/>
    </row>
    <row r="195" spans="1:13" ht="25.5">
      <c r="A195" s="18"/>
      <c r="B195" s="18">
        <v>10</v>
      </c>
      <c r="C195" s="378" t="s">
        <v>2814</v>
      </c>
      <c r="D195" s="378" t="s">
        <v>2815</v>
      </c>
      <c r="E195" s="378" t="s">
        <v>2816</v>
      </c>
      <c r="F195" s="373" t="s">
        <v>439</v>
      </c>
      <c r="G195" s="373" t="s">
        <v>2817</v>
      </c>
      <c r="H195" s="373"/>
      <c r="I195" s="373"/>
      <c r="J195" s="373" t="s">
        <v>2589</v>
      </c>
      <c r="K195" s="374">
        <v>43006</v>
      </c>
      <c r="L195" s="373" t="s">
        <v>440</v>
      </c>
      <c r="M195" s="204"/>
    </row>
    <row r="196" spans="1:13" ht="25.5">
      <c r="A196" s="18"/>
      <c r="B196" s="18">
        <v>11</v>
      </c>
      <c r="C196" s="378" t="s">
        <v>441</v>
      </c>
      <c r="D196" s="378" t="s">
        <v>2818</v>
      </c>
      <c r="E196" s="378" t="s">
        <v>2819</v>
      </c>
      <c r="F196" s="373" t="s">
        <v>442</v>
      </c>
      <c r="G196" s="373" t="s">
        <v>443</v>
      </c>
      <c r="H196" s="373"/>
      <c r="I196" s="373"/>
      <c r="J196" s="373" t="s">
        <v>2589</v>
      </c>
      <c r="K196" s="374">
        <v>43006</v>
      </c>
      <c r="L196" s="373" t="s">
        <v>444</v>
      </c>
      <c r="M196" s="204"/>
    </row>
    <row r="197" spans="1:115" s="87" customFormat="1" ht="51">
      <c r="A197" s="85"/>
      <c r="B197" s="85">
        <v>12</v>
      </c>
      <c r="C197" s="383" t="s">
        <v>300</v>
      </c>
      <c r="D197" s="375" t="s">
        <v>2673</v>
      </c>
      <c r="E197" s="377" t="s">
        <v>4114</v>
      </c>
      <c r="F197" s="339" t="s">
        <v>301</v>
      </c>
      <c r="G197" s="377" t="s">
        <v>302</v>
      </c>
      <c r="H197" s="376"/>
      <c r="I197" s="376"/>
      <c r="J197" s="377" t="s">
        <v>2589</v>
      </c>
      <c r="K197" s="381">
        <v>42969</v>
      </c>
      <c r="L197" s="377" t="s">
        <v>303</v>
      </c>
      <c r="M197" s="204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  <c r="BZ197" s="86"/>
      <c r="CA197" s="86"/>
      <c r="CB197" s="86"/>
      <c r="CC197" s="86"/>
      <c r="CD197" s="86"/>
      <c r="CE197" s="86"/>
      <c r="CF197" s="86"/>
      <c r="CG197" s="86"/>
      <c r="CH197" s="86"/>
      <c r="CI197" s="86"/>
      <c r="CJ197" s="86"/>
      <c r="CK197" s="86"/>
      <c r="CL197" s="86"/>
      <c r="CM197" s="86"/>
      <c r="CN197" s="86"/>
      <c r="CO197" s="86"/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6"/>
      <c r="DE197" s="86"/>
      <c r="DF197" s="86"/>
      <c r="DG197" s="86"/>
      <c r="DH197" s="86"/>
      <c r="DI197" s="86"/>
      <c r="DJ197" s="86"/>
      <c r="DK197" s="86"/>
    </row>
    <row r="198" spans="1:115" s="87" customFormat="1" ht="38.25">
      <c r="A198" s="85"/>
      <c r="B198" s="85">
        <v>13</v>
      </c>
      <c r="C198" s="373" t="s">
        <v>2820</v>
      </c>
      <c r="D198" s="378" t="s">
        <v>2821</v>
      </c>
      <c r="E198" s="378" t="s">
        <v>9463</v>
      </c>
      <c r="F198" s="373" t="s">
        <v>2822</v>
      </c>
      <c r="G198" s="373" t="s">
        <v>2823</v>
      </c>
      <c r="H198" s="373" t="s">
        <v>2589</v>
      </c>
      <c r="I198" s="373"/>
      <c r="J198" s="373"/>
      <c r="K198" s="374">
        <v>43006</v>
      </c>
      <c r="L198" s="373" t="s">
        <v>2824</v>
      </c>
      <c r="M198" s="204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86"/>
      <c r="CE198" s="86"/>
      <c r="CF198" s="86"/>
      <c r="CG198" s="86"/>
      <c r="CH198" s="86"/>
      <c r="CI198" s="86"/>
      <c r="CJ198" s="86"/>
      <c r="CK198" s="86"/>
      <c r="CL198" s="86"/>
      <c r="CM198" s="86"/>
      <c r="CN198" s="86"/>
      <c r="CO198" s="86"/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6"/>
      <c r="DE198" s="86"/>
      <c r="DF198" s="86"/>
      <c r="DG198" s="86"/>
      <c r="DH198" s="86"/>
      <c r="DI198" s="86"/>
      <c r="DJ198" s="86"/>
      <c r="DK198" s="86"/>
    </row>
    <row r="199" spans="1:115" s="87" customFormat="1" ht="38.25">
      <c r="A199" s="85"/>
      <c r="B199" s="85">
        <v>14</v>
      </c>
      <c r="C199" s="563" t="s">
        <v>3830</v>
      </c>
      <c r="D199" s="564" t="s">
        <v>3831</v>
      </c>
      <c r="E199" s="564" t="s">
        <v>3832</v>
      </c>
      <c r="F199" s="563" t="s">
        <v>3833</v>
      </c>
      <c r="G199" s="563" t="s">
        <v>3834</v>
      </c>
      <c r="H199" s="563" t="s">
        <v>2592</v>
      </c>
      <c r="I199" s="563"/>
      <c r="J199" s="563"/>
      <c r="K199" s="565">
        <v>42947</v>
      </c>
      <c r="L199" s="563" t="s">
        <v>3835</v>
      </c>
      <c r="M199" s="204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  <c r="BZ199" s="86"/>
      <c r="CA199" s="86"/>
      <c r="CB199" s="86"/>
      <c r="CC199" s="86"/>
      <c r="CD199" s="86"/>
      <c r="CE199" s="86"/>
      <c r="CF199" s="86"/>
      <c r="CG199" s="86"/>
      <c r="CH199" s="86"/>
      <c r="CI199" s="86"/>
      <c r="CJ199" s="86"/>
      <c r="CK199" s="86"/>
      <c r="CL199" s="86"/>
      <c r="CM199" s="86"/>
      <c r="CN199" s="86"/>
      <c r="CO199" s="86"/>
      <c r="CP199" s="86"/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6"/>
      <c r="DC199" s="86"/>
      <c r="DD199" s="86"/>
      <c r="DE199" s="86"/>
      <c r="DF199" s="86"/>
      <c r="DG199" s="86"/>
      <c r="DH199" s="86"/>
      <c r="DI199" s="86"/>
      <c r="DJ199" s="86"/>
      <c r="DK199" s="86"/>
    </row>
    <row r="200" spans="1:115" s="87" customFormat="1" ht="38.25">
      <c r="A200" s="85"/>
      <c r="B200" s="85">
        <v>15</v>
      </c>
      <c r="C200" s="563" t="s">
        <v>3830</v>
      </c>
      <c r="D200" s="564" t="s">
        <v>3831</v>
      </c>
      <c r="E200" s="564" t="s">
        <v>3832</v>
      </c>
      <c r="F200" s="563" t="s">
        <v>3836</v>
      </c>
      <c r="G200" s="563" t="s">
        <v>3837</v>
      </c>
      <c r="H200" s="563" t="s">
        <v>2592</v>
      </c>
      <c r="I200" s="563"/>
      <c r="J200" s="563"/>
      <c r="K200" s="565">
        <v>42947</v>
      </c>
      <c r="L200" s="563" t="s">
        <v>3838</v>
      </c>
      <c r="M200" s="204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6"/>
      <c r="BZ200" s="86"/>
      <c r="CA200" s="86"/>
      <c r="CB200" s="86"/>
      <c r="CC200" s="86"/>
      <c r="CD200" s="86"/>
      <c r="CE200" s="86"/>
      <c r="CF200" s="86"/>
      <c r="CG200" s="86"/>
      <c r="CH200" s="86"/>
      <c r="CI200" s="86"/>
      <c r="CJ200" s="86"/>
      <c r="CK200" s="86"/>
      <c r="CL200" s="86"/>
      <c r="CM200" s="86"/>
      <c r="CN200" s="86"/>
      <c r="CO200" s="86"/>
      <c r="CP200" s="86"/>
      <c r="CQ200" s="86"/>
      <c r="CR200" s="86"/>
      <c r="CS200" s="86"/>
      <c r="CT200" s="86"/>
      <c r="CU200" s="86"/>
      <c r="CV200" s="86"/>
      <c r="CW200" s="86"/>
      <c r="CX200" s="86"/>
      <c r="CY200" s="86"/>
      <c r="CZ200" s="86"/>
      <c r="DA200" s="86"/>
      <c r="DB200" s="86"/>
      <c r="DC200" s="86"/>
      <c r="DD200" s="86"/>
      <c r="DE200" s="86"/>
      <c r="DF200" s="86"/>
      <c r="DG200" s="86"/>
      <c r="DH200" s="86"/>
      <c r="DI200" s="86"/>
      <c r="DJ200" s="86"/>
      <c r="DK200" s="86"/>
    </row>
    <row r="201" spans="1:115" s="87" customFormat="1" ht="38.25">
      <c r="A201" s="85"/>
      <c r="B201" s="85">
        <v>16</v>
      </c>
      <c r="C201" s="563" t="s">
        <v>3839</v>
      </c>
      <c r="D201" s="564" t="s">
        <v>3840</v>
      </c>
      <c r="E201" s="564" t="s">
        <v>3841</v>
      </c>
      <c r="F201" s="563" t="s">
        <v>3842</v>
      </c>
      <c r="G201" s="563" t="s">
        <v>3843</v>
      </c>
      <c r="H201" s="563" t="s">
        <v>2592</v>
      </c>
      <c r="I201" s="563"/>
      <c r="J201" s="563"/>
      <c r="K201" s="565">
        <v>42984</v>
      </c>
      <c r="L201" s="563" t="s">
        <v>3844</v>
      </c>
      <c r="M201" s="204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  <c r="BY201" s="86"/>
      <c r="BZ201" s="86"/>
      <c r="CA201" s="86"/>
      <c r="CB201" s="86"/>
      <c r="CC201" s="86"/>
      <c r="CD201" s="86"/>
      <c r="CE201" s="86"/>
      <c r="CF201" s="86"/>
      <c r="CG201" s="86"/>
      <c r="CH201" s="86"/>
      <c r="CI201" s="86"/>
      <c r="CJ201" s="86"/>
      <c r="CK201" s="86"/>
      <c r="CL201" s="86"/>
      <c r="CM201" s="86"/>
      <c r="CN201" s="86"/>
      <c r="CO201" s="86"/>
      <c r="CP201" s="86"/>
      <c r="CQ201" s="86"/>
      <c r="CR201" s="86"/>
      <c r="CS201" s="86"/>
      <c r="CT201" s="86"/>
      <c r="CU201" s="86"/>
      <c r="CV201" s="86"/>
      <c r="CW201" s="86"/>
      <c r="CX201" s="86"/>
      <c r="CY201" s="86"/>
      <c r="CZ201" s="86"/>
      <c r="DA201" s="86"/>
      <c r="DB201" s="86"/>
      <c r="DC201" s="86"/>
      <c r="DD201" s="86"/>
      <c r="DE201" s="86"/>
      <c r="DF201" s="86"/>
      <c r="DG201" s="86"/>
      <c r="DH201" s="86"/>
      <c r="DI201" s="86"/>
      <c r="DJ201" s="86"/>
      <c r="DK201" s="86"/>
    </row>
    <row r="202" spans="1:115" s="87" customFormat="1" ht="25.5" customHeight="1">
      <c r="A202" s="85"/>
      <c r="B202" s="85">
        <v>17</v>
      </c>
      <c r="C202" s="563" t="s">
        <v>3846</v>
      </c>
      <c r="D202" s="564" t="s">
        <v>3847</v>
      </c>
      <c r="E202" s="564" t="s">
        <v>3848</v>
      </c>
      <c r="F202" s="563" t="s">
        <v>3849</v>
      </c>
      <c r="G202" s="563" t="s">
        <v>3850</v>
      </c>
      <c r="H202" s="563" t="s">
        <v>2592</v>
      </c>
      <c r="I202" s="563"/>
      <c r="J202" s="563"/>
      <c r="K202" s="565">
        <v>42996</v>
      </c>
      <c r="L202" s="563" t="s">
        <v>3851</v>
      </c>
      <c r="M202" s="204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  <c r="BZ202" s="86"/>
      <c r="CA202" s="86"/>
      <c r="CB202" s="86"/>
      <c r="CC202" s="86"/>
      <c r="CD202" s="86"/>
      <c r="CE202" s="86"/>
      <c r="CF202" s="86"/>
      <c r="CG202" s="86"/>
      <c r="CH202" s="86"/>
      <c r="CI202" s="86"/>
      <c r="CJ202" s="86"/>
      <c r="CK202" s="86"/>
      <c r="CL202" s="86"/>
      <c r="CM202" s="86"/>
      <c r="CN202" s="86"/>
      <c r="CO202" s="86"/>
      <c r="CP202" s="86"/>
      <c r="CQ202" s="86"/>
      <c r="CR202" s="86"/>
      <c r="CS202" s="86"/>
      <c r="CT202" s="86"/>
      <c r="CU202" s="86"/>
      <c r="CV202" s="86"/>
      <c r="CW202" s="86"/>
      <c r="CX202" s="86"/>
      <c r="CY202" s="86"/>
      <c r="CZ202" s="86"/>
      <c r="DA202" s="86"/>
      <c r="DB202" s="86"/>
      <c r="DC202" s="86"/>
      <c r="DD202" s="86"/>
      <c r="DE202" s="86"/>
      <c r="DF202" s="86"/>
      <c r="DG202" s="86"/>
      <c r="DH202" s="86"/>
      <c r="DI202" s="86"/>
      <c r="DJ202" s="86"/>
      <c r="DK202" s="86"/>
    </row>
    <row r="203" spans="1:115" s="87" customFormat="1" ht="38.25">
      <c r="A203" s="85"/>
      <c r="B203" s="85">
        <v>18</v>
      </c>
      <c r="C203" s="563" t="s">
        <v>4115</v>
      </c>
      <c r="D203" s="564" t="s">
        <v>4116</v>
      </c>
      <c r="E203" s="564" t="s">
        <v>4117</v>
      </c>
      <c r="F203" s="563" t="s">
        <v>4118</v>
      </c>
      <c r="G203" s="563" t="s">
        <v>4119</v>
      </c>
      <c r="H203" s="563" t="s">
        <v>2592</v>
      </c>
      <c r="I203" s="563"/>
      <c r="J203" s="563"/>
      <c r="K203" s="565">
        <v>43034</v>
      </c>
      <c r="L203" s="563" t="s">
        <v>4120</v>
      </c>
      <c r="M203" s="204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  <c r="BZ203" s="86"/>
      <c r="CA203" s="86"/>
      <c r="CB203" s="86"/>
      <c r="CC203" s="86"/>
      <c r="CD203" s="86"/>
      <c r="CE203" s="86"/>
      <c r="CF203" s="86"/>
      <c r="CG203" s="86"/>
      <c r="CH203" s="86"/>
      <c r="CI203" s="86"/>
      <c r="CJ203" s="86"/>
      <c r="CK203" s="86"/>
      <c r="CL203" s="86"/>
      <c r="CM203" s="86"/>
      <c r="CN203" s="86"/>
      <c r="CO203" s="86"/>
      <c r="CP203" s="86"/>
      <c r="CQ203" s="86"/>
      <c r="CR203" s="86"/>
      <c r="CS203" s="86"/>
      <c r="CT203" s="86"/>
      <c r="CU203" s="86"/>
      <c r="CV203" s="86"/>
      <c r="CW203" s="86"/>
      <c r="CX203" s="86"/>
      <c r="CY203" s="86"/>
      <c r="CZ203" s="86"/>
      <c r="DA203" s="86"/>
      <c r="DB203" s="86"/>
      <c r="DC203" s="86"/>
      <c r="DD203" s="86"/>
      <c r="DE203" s="86"/>
      <c r="DF203" s="86"/>
      <c r="DG203" s="86"/>
      <c r="DH203" s="86"/>
      <c r="DI203" s="86"/>
      <c r="DJ203" s="86"/>
      <c r="DK203" s="86"/>
    </row>
    <row r="204" spans="1:115" s="87" customFormat="1" ht="51">
      <c r="A204" s="85"/>
      <c r="B204" s="85">
        <v>19</v>
      </c>
      <c r="C204" s="563" t="s">
        <v>4970</v>
      </c>
      <c r="D204" s="564" t="s">
        <v>4971</v>
      </c>
      <c r="E204" s="564" t="s">
        <v>4972</v>
      </c>
      <c r="F204" s="563" t="s">
        <v>4973</v>
      </c>
      <c r="G204" s="563" t="s">
        <v>4974</v>
      </c>
      <c r="H204" s="563" t="s">
        <v>2589</v>
      </c>
      <c r="I204" s="563"/>
      <c r="J204" s="563"/>
      <c r="K204" s="565">
        <v>43187</v>
      </c>
      <c r="L204" s="563" t="s">
        <v>4975</v>
      </c>
      <c r="M204" s="204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  <c r="CD204" s="86"/>
      <c r="CE204" s="86"/>
      <c r="CF204" s="86"/>
      <c r="CG204" s="86"/>
      <c r="CH204" s="86"/>
      <c r="CI204" s="86"/>
      <c r="CJ204" s="86"/>
      <c r="CK204" s="86"/>
      <c r="CL204" s="86"/>
      <c r="CM204" s="86"/>
      <c r="CN204" s="86"/>
      <c r="CO204" s="86"/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6"/>
      <c r="DE204" s="86"/>
      <c r="DF204" s="86"/>
      <c r="DG204" s="86"/>
      <c r="DH204" s="86"/>
      <c r="DI204" s="86"/>
      <c r="DJ204" s="86"/>
      <c r="DK204" s="86"/>
    </row>
    <row r="205" spans="1:13" ht="38.25">
      <c r="A205" s="18"/>
      <c r="B205" s="18">
        <v>20</v>
      </c>
      <c r="C205" s="563" t="s">
        <v>4976</v>
      </c>
      <c r="D205" s="564" t="s">
        <v>4977</v>
      </c>
      <c r="E205" s="564" t="s">
        <v>4978</v>
      </c>
      <c r="F205" s="563" t="s">
        <v>4979</v>
      </c>
      <c r="G205" s="563" t="s">
        <v>4980</v>
      </c>
      <c r="H205" s="563" t="s">
        <v>2589</v>
      </c>
      <c r="I205" s="563"/>
      <c r="J205" s="563"/>
      <c r="K205" s="565">
        <v>43265</v>
      </c>
      <c r="L205" s="563" t="s">
        <v>4981</v>
      </c>
      <c r="M205" s="204"/>
    </row>
    <row r="206" spans="1:13" ht="38.25">
      <c r="A206" s="18"/>
      <c r="B206" s="18">
        <v>21</v>
      </c>
      <c r="C206" s="563" t="s">
        <v>4976</v>
      </c>
      <c r="D206" s="564" t="s">
        <v>4977</v>
      </c>
      <c r="E206" s="564" t="s">
        <v>4978</v>
      </c>
      <c r="F206" s="563" t="s">
        <v>4982</v>
      </c>
      <c r="G206" s="563" t="s">
        <v>4983</v>
      </c>
      <c r="H206" s="563" t="s">
        <v>2589</v>
      </c>
      <c r="I206" s="563"/>
      <c r="J206" s="563"/>
      <c r="K206" s="565">
        <v>43265</v>
      </c>
      <c r="L206" s="563" t="s">
        <v>4984</v>
      </c>
      <c r="M206" s="204"/>
    </row>
    <row r="207" spans="1:13" ht="38.25">
      <c r="A207" s="18"/>
      <c r="B207" s="18">
        <v>22</v>
      </c>
      <c r="C207" s="563" t="s">
        <v>5387</v>
      </c>
      <c r="D207" s="564" t="s">
        <v>5388</v>
      </c>
      <c r="E207" s="564" t="s">
        <v>5389</v>
      </c>
      <c r="F207" s="563" t="s">
        <v>5390</v>
      </c>
      <c r="G207" s="563" t="s">
        <v>5391</v>
      </c>
      <c r="H207" s="563" t="s">
        <v>2589</v>
      </c>
      <c r="I207" s="563"/>
      <c r="J207" s="563"/>
      <c r="K207" s="565">
        <v>43263</v>
      </c>
      <c r="L207" s="563" t="s">
        <v>5392</v>
      </c>
      <c r="M207" s="204"/>
    </row>
    <row r="208" spans="1:13" ht="38.25">
      <c r="A208" s="18"/>
      <c r="B208" s="18">
        <v>23</v>
      </c>
      <c r="C208" s="563" t="s">
        <v>5387</v>
      </c>
      <c r="D208" s="564" t="s">
        <v>5388</v>
      </c>
      <c r="E208" s="564" t="s">
        <v>5389</v>
      </c>
      <c r="F208" s="563" t="s">
        <v>5393</v>
      </c>
      <c r="G208" s="563" t="s">
        <v>5394</v>
      </c>
      <c r="H208" s="563" t="s">
        <v>2589</v>
      </c>
      <c r="I208" s="563"/>
      <c r="J208" s="563"/>
      <c r="K208" s="565">
        <v>43264</v>
      </c>
      <c r="L208" s="563" t="s">
        <v>5395</v>
      </c>
      <c r="M208" s="204"/>
    </row>
    <row r="209" spans="1:13" ht="38.25">
      <c r="A209" s="18"/>
      <c r="B209" s="18">
        <v>24</v>
      </c>
      <c r="C209" s="563" t="s">
        <v>5396</v>
      </c>
      <c r="D209" s="564" t="s">
        <v>5397</v>
      </c>
      <c r="E209" s="564" t="s">
        <v>5398</v>
      </c>
      <c r="F209" s="563" t="s">
        <v>5399</v>
      </c>
      <c r="G209" s="563" t="s">
        <v>5400</v>
      </c>
      <c r="H209" s="563" t="s">
        <v>2589</v>
      </c>
      <c r="I209" s="563"/>
      <c r="J209" s="563"/>
      <c r="K209" s="565">
        <v>43266</v>
      </c>
      <c r="L209" s="563" t="s">
        <v>5401</v>
      </c>
      <c r="M209" s="204"/>
    </row>
    <row r="210" spans="1:13" ht="38.25">
      <c r="A210" s="18"/>
      <c r="B210" s="18">
        <v>25</v>
      </c>
      <c r="C210" s="563" t="s">
        <v>5396</v>
      </c>
      <c r="D210" s="564" t="s">
        <v>5397</v>
      </c>
      <c r="E210" s="564" t="s">
        <v>5398</v>
      </c>
      <c r="F210" s="563" t="s">
        <v>5402</v>
      </c>
      <c r="G210" s="563" t="s">
        <v>5403</v>
      </c>
      <c r="H210" s="563" t="s">
        <v>2589</v>
      </c>
      <c r="I210" s="563"/>
      <c r="J210" s="563"/>
      <c r="K210" s="565">
        <v>43266</v>
      </c>
      <c r="L210" s="563" t="s">
        <v>5404</v>
      </c>
      <c r="M210" s="204"/>
    </row>
    <row r="211" spans="1:13" ht="38.25">
      <c r="A211" s="18"/>
      <c r="B211" s="18">
        <v>26</v>
      </c>
      <c r="C211" s="563" t="s">
        <v>5405</v>
      </c>
      <c r="D211" s="564" t="s">
        <v>5406</v>
      </c>
      <c r="E211" s="564" t="s">
        <v>5407</v>
      </c>
      <c r="F211" s="565" t="s">
        <v>5408</v>
      </c>
      <c r="G211" s="563" t="s">
        <v>5409</v>
      </c>
      <c r="H211" s="563" t="s">
        <v>2589</v>
      </c>
      <c r="I211" s="563"/>
      <c r="J211" s="563"/>
      <c r="K211" s="565">
        <v>43360</v>
      </c>
      <c r="L211" s="563" t="s">
        <v>5410</v>
      </c>
      <c r="M211" s="204"/>
    </row>
    <row r="212" spans="1:13" ht="38.25">
      <c r="A212" s="18"/>
      <c r="B212" s="18">
        <v>27</v>
      </c>
      <c r="C212" s="563" t="s">
        <v>5411</v>
      </c>
      <c r="D212" s="564" t="s">
        <v>5406</v>
      </c>
      <c r="E212" s="564" t="s">
        <v>5407</v>
      </c>
      <c r="F212" s="563" t="s">
        <v>5412</v>
      </c>
      <c r="G212" s="563" t="s">
        <v>5413</v>
      </c>
      <c r="H212" s="563" t="s">
        <v>2589</v>
      </c>
      <c r="I212" s="563"/>
      <c r="J212" s="563"/>
      <c r="K212" s="565">
        <v>43360</v>
      </c>
      <c r="L212" s="563" t="s">
        <v>5414</v>
      </c>
      <c r="M212" s="204"/>
    </row>
    <row r="213" spans="1:13" ht="38.25">
      <c r="A213" s="18"/>
      <c r="B213" s="18">
        <v>28</v>
      </c>
      <c r="C213" s="563" t="s">
        <v>5575</v>
      </c>
      <c r="D213" s="564" t="s">
        <v>5576</v>
      </c>
      <c r="E213" s="564" t="s">
        <v>5577</v>
      </c>
      <c r="F213" s="563" t="s">
        <v>5578</v>
      </c>
      <c r="G213" s="563" t="s">
        <v>5579</v>
      </c>
      <c r="H213" s="563" t="s">
        <v>2589</v>
      </c>
      <c r="I213" s="563"/>
      <c r="J213" s="563"/>
      <c r="K213" s="565">
        <v>43398</v>
      </c>
      <c r="L213" s="563" t="s">
        <v>5580</v>
      </c>
      <c r="M213" s="204"/>
    </row>
    <row r="214" spans="1:13" ht="38.25">
      <c r="A214" s="18"/>
      <c r="B214" s="18">
        <v>29</v>
      </c>
      <c r="C214" s="563" t="s">
        <v>5581</v>
      </c>
      <c r="D214" s="564" t="s">
        <v>5582</v>
      </c>
      <c r="E214" s="564" t="s">
        <v>5583</v>
      </c>
      <c r="F214" s="563" t="s">
        <v>5584</v>
      </c>
      <c r="G214" s="563" t="s">
        <v>5585</v>
      </c>
      <c r="H214" s="563" t="s">
        <v>2589</v>
      </c>
      <c r="I214" s="563"/>
      <c r="J214" s="563"/>
      <c r="K214" s="565">
        <v>43462</v>
      </c>
      <c r="L214" s="563" t="s">
        <v>5586</v>
      </c>
      <c r="M214" s="204"/>
    </row>
    <row r="215" spans="1:13" ht="38.25">
      <c r="A215" s="18"/>
      <c r="B215" s="18">
        <v>30</v>
      </c>
      <c r="C215" s="563" t="s">
        <v>5587</v>
      </c>
      <c r="D215" s="564" t="s">
        <v>5582</v>
      </c>
      <c r="E215" s="564" t="s">
        <v>5588</v>
      </c>
      <c r="F215" s="563" t="s">
        <v>5589</v>
      </c>
      <c r="G215" s="563" t="s">
        <v>7791</v>
      </c>
      <c r="H215" s="563" t="s">
        <v>2589</v>
      </c>
      <c r="I215" s="563"/>
      <c r="J215" s="563"/>
      <c r="K215" s="565">
        <v>43945</v>
      </c>
      <c r="L215" s="563" t="s">
        <v>7792</v>
      </c>
      <c r="M215" s="204"/>
    </row>
    <row r="216" spans="1:13" ht="38.25">
      <c r="A216" s="18"/>
      <c r="B216" s="18">
        <v>31</v>
      </c>
      <c r="C216" s="563" t="s">
        <v>5587</v>
      </c>
      <c r="D216" s="564" t="s">
        <v>5582</v>
      </c>
      <c r="E216" s="564" t="s">
        <v>5590</v>
      </c>
      <c r="F216" s="563" t="s">
        <v>5591</v>
      </c>
      <c r="G216" s="563" t="s">
        <v>7793</v>
      </c>
      <c r="H216" s="563" t="s">
        <v>2589</v>
      </c>
      <c r="I216" s="563"/>
      <c r="J216" s="563"/>
      <c r="K216" s="565">
        <v>43945</v>
      </c>
      <c r="L216" s="563" t="s">
        <v>7794</v>
      </c>
      <c r="M216" s="204"/>
    </row>
    <row r="217" spans="1:13" ht="38.25">
      <c r="A217" s="18"/>
      <c r="B217" s="18">
        <v>32</v>
      </c>
      <c r="C217" s="563" t="s">
        <v>5587</v>
      </c>
      <c r="D217" s="564" t="s">
        <v>5582</v>
      </c>
      <c r="E217" s="564" t="s">
        <v>5592</v>
      </c>
      <c r="F217" s="563" t="s">
        <v>5593</v>
      </c>
      <c r="G217" s="563" t="s">
        <v>7795</v>
      </c>
      <c r="H217" s="563" t="s">
        <v>2589</v>
      </c>
      <c r="I217" s="563"/>
      <c r="J217" s="563"/>
      <c r="K217" s="565">
        <v>43945</v>
      </c>
      <c r="L217" s="563" t="s">
        <v>7796</v>
      </c>
      <c r="M217" s="202"/>
    </row>
    <row r="218" spans="1:13" ht="38.25">
      <c r="A218" s="18"/>
      <c r="B218" s="18">
        <v>33</v>
      </c>
      <c r="C218" s="563" t="s">
        <v>5587</v>
      </c>
      <c r="D218" s="564" t="s">
        <v>5582</v>
      </c>
      <c r="E218" s="564" t="s">
        <v>5594</v>
      </c>
      <c r="F218" s="563" t="s">
        <v>5595</v>
      </c>
      <c r="G218" s="563" t="s">
        <v>7797</v>
      </c>
      <c r="H218" s="563" t="s">
        <v>2589</v>
      </c>
      <c r="I218" s="563"/>
      <c r="J218" s="563"/>
      <c r="K218" s="565">
        <v>43945</v>
      </c>
      <c r="L218" s="563" t="s">
        <v>7798</v>
      </c>
      <c r="M218" s="202"/>
    </row>
    <row r="219" spans="1:13" ht="25.5">
      <c r="A219" s="18"/>
      <c r="B219" s="18">
        <v>34</v>
      </c>
      <c r="C219" s="563" t="s">
        <v>5587</v>
      </c>
      <c r="D219" s="564" t="s">
        <v>5582</v>
      </c>
      <c r="E219" s="564" t="s">
        <v>5596</v>
      </c>
      <c r="F219" s="563" t="s">
        <v>5597</v>
      </c>
      <c r="G219" s="563" t="s">
        <v>7799</v>
      </c>
      <c r="H219" s="563" t="s">
        <v>2589</v>
      </c>
      <c r="I219" s="563"/>
      <c r="J219" s="563"/>
      <c r="K219" s="565">
        <v>43945</v>
      </c>
      <c r="L219" s="563" t="s">
        <v>7800</v>
      </c>
      <c r="M219" s="202"/>
    </row>
    <row r="220" spans="1:13" ht="38.25">
      <c r="A220" s="18"/>
      <c r="B220" s="18">
        <v>35</v>
      </c>
      <c r="C220" s="563" t="s">
        <v>5575</v>
      </c>
      <c r="D220" s="564" t="s">
        <v>5598</v>
      </c>
      <c r="E220" s="564" t="s">
        <v>5577</v>
      </c>
      <c r="F220" s="563" t="s">
        <v>5599</v>
      </c>
      <c r="G220" s="563" t="s">
        <v>5600</v>
      </c>
      <c r="H220" s="563" t="s">
        <v>2589</v>
      </c>
      <c r="I220" s="563"/>
      <c r="J220" s="563"/>
      <c r="K220" s="565">
        <v>43524</v>
      </c>
      <c r="L220" s="563" t="s">
        <v>5601</v>
      </c>
      <c r="M220" s="202"/>
    </row>
    <row r="221" spans="1:13" ht="38.25">
      <c r="A221" s="18"/>
      <c r="B221" s="18">
        <v>36</v>
      </c>
      <c r="C221" s="563" t="s">
        <v>5602</v>
      </c>
      <c r="D221" s="564" t="s">
        <v>5603</v>
      </c>
      <c r="E221" s="564" t="s">
        <v>5604</v>
      </c>
      <c r="F221" s="563" t="s">
        <v>5605</v>
      </c>
      <c r="G221" s="563" t="s">
        <v>5606</v>
      </c>
      <c r="H221" s="563" t="s">
        <v>2589</v>
      </c>
      <c r="I221" s="563"/>
      <c r="J221" s="563"/>
      <c r="K221" s="565">
        <v>43548</v>
      </c>
      <c r="L221" s="563" t="s">
        <v>5607</v>
      </c>
      <c r="M221" s="202"/>
    </row>
    <row r="222" spans="1:13" ht="38.25">
      <c r="A222" s="18"/>
      <c r="B222" s="18">
        <v>37</v>
      </c>
      <c r="C222" s="563" t="s">
        <v>6662</v>
      </c>
      <c r="D222" s="564" t="s">
        <v>6663</v>
      </c>
      <c r="E222" s="564" t="s">
        <v>6664</v>
      </c>
      <c r="F222" s="563" t="s">
        <v>6665</v>
      </c>
      <c r="G222" s="563" t="s">
        <v>6666</v>
      </c>
      <c r="H222" s="563" t="s">
        <v>2589</v>
      </c>
      <c r="I222" s="563"/>
      <c r="J222" s="563"/>
      <c r="K222" s="565">
        <v>43599</v>
      </c>
      <c r="L222" s="563" t="s">
        <v>6667</v>
      </c>
      <c r="M222" s="202"/>
    </row>
    <row r="223" spans="1:13" ht="38.25">
      <c r="A223" s="18"/>
      <c r="B223" s="18">
        <v>38</v>
      </c>
      <c r="C223" s="563" t="s">
        <v>6662</v>
      </c>
      <c r="D223" s="564" t="s">
        <v>6663</v>
      </c>
      <c r="E223" s="564" t="s">
        <v>6668</v>
      </c>
      <c r="F223" s="563" t="s">
        <v>6669</v>
      </c>
      <c r="G223" s="563" t="s">
        <v>7433</v>
      </c>
      <c r="H223" s="563" t="s">
        <v>2589</v>
      </c>
      <c r="I223" s="563"/>
      <c r="J223" s="563"/>
      <c r="K223" s="565">
        <v>43599</v>
      </c>
      <c r="L223" s="563" t="s">
        <v>7801</v>
      </c>
      <c r="M223" s="202"/>
    </row>
    <row r="224" spans="1:13" ht="38.25">
      <c r="A224" s="18"/>
      <c r="B224" s="18">
        <v>39</v>
      </c>
      <c r="C224" s="563" t="s">
        <v>5587</v>
      </c>
      <c r="D224" s="564" t="s">
        <v>5582</v>
      </c>
      <c r="E224" s="564" t="s">
        <v>6670</v>
      </c>
      <c r="F224" s="563" t="s">
        <v>6671</v>
      </c>
      <c r="G224" s="563" t="s">
        <v>7802</v>
      </c>
      <c r="H224" s="563" t="s">
        <v>2589</v>
      </c>
      <c r="I224" s="563"/>
      <c r="J224" s="563"/>
      <c r="K224" s="565">
        <v>43945</v>
      </c>
      <c r="L224" s="563" t="s">
        <v>7803</v>
      </c>
      <c r="M224" s="203"/>
    </row>
    <row r="225" spans="1:13" ht="38.25">
      <c r="A225" s="18"/>
      <c r="B225" s="18">
        <v>40</v>
      </c>
      <c r="C225" s="563" t="s">
        <v>5587</v>
      </c>
      <c r="D225" s="564" t="s">
        <v>5582</v>
      </c>
      <c r="E225" s="564" t="s">
        <v>6672</v>
      </c>
      <c r="F225" s="563" t="s">
        <v>6673</v>
      </c>
      <c r="G225" s="563" t="s">
        <v>7804</v>
      </c>
      <c r="H225" s="563" t="s">
        <v>2589</v>
      </c>
      <c r="I225" s="563"/>
      <c r="J225" s="563"/>
      <c r="K225" s="565">
        <v>43945</v>
      </c>
      <c r="L225" s="563" t="s">
        <v>7805</v>
      </c>
      <c r="M225" s="206"/>
    </row>
    <row r="226" spans="1:13" ht="25.5">
      <c r="A226" s="18"/>
      <c r="B226" s="18">
        <v>41</v>
      </c>
      <c r="C226" s="563" t="s">
        <v>5587</v>
      </c>
      <c r="D226" s="564" t="s">
        <v>5582</v>
      </c>
      <c r="E226" s="564" t="s">
        <v>6674</v>
      </c>
      <c r="F226" s="563" t="s">
        <v>6675</v>
      </c>
      <c r="G226" s="563" t="s">
        <v>7806</v>
      </c>
      <c r="H226" s="563" t="s">
        <v>2589</v>
      </c>
      <c r="I226" s="563"/>
      <c r="J226" s="563"/>
      <c r="K226" s="565">
        <v>43945</v>
      </c>
      <c r="L226" s="563" t="s">
        <v>7807</v>
      </c>
      <c r="M226" s="206"/>
    </row>
    <row r="227" spans="1:13" ht="38.25">
      <c r="A227" s="18"/>
      <c r="B227" s="18">
        <v>42</v>
      </c>
      <c r="C227" s="563" t="s">
        <v>5587</v>
      </c>
      <c r="D227" s="564" t="s">
        <v>5582</v>
      </c>
      <c r="E227" s="564" t="s">
        <v>6676</v>
      </c>
      <c r="F227" s="563" t="s">
        <v>6677</v>
      </c>
      <c r="G227" s="563" t="s">
        <v>7808</v>
      </c>
      <c r="H227" s="563" t="s">
        <v>2589</v>
      </c>
      <c r="I227" s="563"/>
      <c r="J227" s="563"/>
      <c r="K227" s="565">
        <v>43945</v>
      </c>
      <c r="L227" s="563" t="s">
        <v>7809</v>
      </c>
      <c r="M227" s="206"/>
    </row>
    <row r="228" spans="1:13" ht="38.25">
      <c r="A228" s="18"/>
      <c r="B228" s="18">
        <v>43</v>
      </c>
      <c r="C228" s="563" t="s">
        <v>5587</v>
      </c>
      <c r="D228" s="564" t="s">
        <v>5582</v>
      </c>
      <c r="E228" s="564" t="s">
        <v>6678</v>
      </c>
      <c r="F228" s="563" t="s">
        <v>6679</v>
      </c>
      <c r="G228" s="563" t="s">
        <v>7810</v>
      </c>
      <c r="H228" s="563" t="s">
        <v>2589</v>
      </c>
      <c r="I228" s="563"/>
      <c r="J228" s="563"/>
      <c r="K228" s="565">
        <v>43945</v>
      </c>
      <c r="L228" s="563" t="s">
        <v>7811</v>
      </c>
      <c r="M228" s="206"/>
    </row>
    <row r="229" spans="1:13" ht="38.25">
      <c r="A229" s="18"/>
      <c r="B229" s="18">
        <v>44</v>
      </c>
      <c r="C229" s="563" t="s">
        <v>5587</v>
      </c>
      <c r="D229" s="564" t="s">
        <v>5582</v>
      </c>
      <c r="E229" s="564" t="s">
        <v>6680</v>
      </c>
      <c r="F229" s="563" t="s">
        <v>6681</v>
      </c>
      <c r="G229" s="563" t="s">
        <v>7812</v>
      </c>
      <c r="H229" s="563" t="s">
        <v>2589</v>
      </c>
      <c r="I229" s="563"/>
      <c r="J229" s="563"/>
      <c r="K229" s="565">
        <v>43945</v>
      </c>
      <c r="L229" s="563" t="s">
        <v>7813</v>
      </c>
      <c r="M229" s="206"/>
    </row>
    <row r="230" spans="1:13" ht="38.25">
      <c r="A230" s="18"/>
      <c r="B230" s="18">
        <v>45</v>
      </c>
      <c r="C230" s="563" t="s">
        <v>5587</v>
      </c>
      <c r="D230" s="564" t="s">
        <v>5582</v>
      </c>
      <c r="E230" s="564" t="s">
        <v>6682</v>
      </c>
      <c r="F230" s="563" t="s">
        <v>6683</v>
      </c>
      <c r="G230" s="563" t="s">
        <v>7814</v>
      </c>
      <c r="H230" s="563" t="s">
        <v>2589</v>
      </c>
      <c r="I230" s="563"/>
      <c r="J230" s="563"/>
      <c r="K230" s="565">
        <v>43945</v>
      </c>
      <c r="L230" s="563" t="s">
        <v>7815</v>
      </c>
      <c r="M230" s="206"/>
    </row>
    <row r="231" spans="1:13" ht="38.25">
      <c r="A231" s="18"/>
      <c r="B231" s="18">
        <v>46</v>
      </c>
      <c r="C231" s="563" t="s">
        <v>6759</v>
      </c>
      <c r="D231" s="564" t="s">
        <v>6760</v>
      </c>
      <c r="E231" s="564" t="s">
        <v>6761</v>
      </c>
      <c r="F231" s="563" t="s">
        <v>6762</v>
      </c>
      <c r="G231" s="563" t="s">
        <v>6763</v>
      </c>
      <c r="H231" s="563" t="s">
        <v>2589</v>
      </c>
      <c r="I231" s="563"/>
      <c r="J231" s="563"/>
      <c r="K231" s="565">
        <v>43700</v>
      </c>
      <c r="L231" s="563" t="s">
        <v>6764</v>
      </c>
      <c r="M231" s="206"/>
    </row>
    <row r="232" spans="1:13" ht="51">
      <c r="A232" s="18"/>
      <c r="B232" s="18">
        <v>47</v>
      </c>
      <c r="C232" s="563" t="s">
        <v>6900</v>
      </c>
      <c r="D232" s="564" t="s">
        <v>6901</v>
      </c>
      <c r="E232" s="564" t="s">
        <v>6902</v>
      </c>
      <c r="F232" s="563" t="s">
        <v>6903</v>
      </c>
      <c r="G232" s="562" t="s">
        <v>6904</v>
      </c>
      <c r="H232" s="563" t="s">
        <v>2589</v>
      </c>
      <c r="I232" s="563"/>
      <c r="J232" s="563"/>
      <c r="K232" s="565">
        <v>43703</v>
      </c>
      <c r="L232" s="563" t="s">
        <v>6905</v>
      </c>
      <c r="M232" s="206"/>
    </row>
    <row r="233" spans="1:13" ht="38.25">
      <c r="A233" s="18"/>
      <c r="B233" s="18">
        <v>48</v>
      </c>
      <c r="C233" s="563" t="s">
        <v>5587</v>
      </c>
      <c r="D233" s="564" t="s">
        <v>5582</v>
      </c>
      <c r="E233" s="564" t="s">
        <v>7816</v>
      </c>
      <c r="F233" s="563" t="s">
        <v>7817</v>
      </c>
      <c r="G233" s="566" t="s">
        <v>7818</v>
      </c>
      <c r="H233" s="563" t="s">
        <v>2589</v>
      </c>
      <c r="I233" s="563"/>
      <c r="J233" s="563"/>
      <c r="K233" s="565">
        <v>43945</v>
      </c>
      <c r="L233" s="563" t="s">
        <v>7819</v>
      </c>
      <c r="M233" s="206"/>
    </row>
    <row r="234" spans="1:13" ht="38.25">
      <c r="A234" s="18"/>
      <c r="B234" s="18">
        <v>49</v>
      </c>
      <c r="C234" s="563" t="s">
        <v>5587</v>
      </c>
      <c r="D234" s="564" t="s">
        <v>5582</v>
      </c>
      <c r="E234" s="564" t="s">
        <v>7820</v>
      </c>
      <c r="F234" s="563" t="s">
        <v>7821</v>
      </c>
      <c r="G234" s="566" t="s">
        <v>7818</v>
      </c>
      <c r="H234" s="563" t="s">
        <v>2589</v>
      </c>
      <c r="I234" s="563"/>
      <c r="J234" s="563"/>
      <c r="K234" s="565">
        <v>43945</v>
      </c>
      <c r="L234" s="563" t="s">
        <v>7822</v>
      </c>
      <c r="M234" s="206"/>
    </row>
    <row r="235" spans="1:13" ht="38.25">
      <c r="A235" s="18"/>
      <c r="B235" s="18">
        <v>50</v>
      </c>
      <c r="C235" s="563" t="s">
        <v>5587</v>
      </c>
      <c r="D235" s="564" t="s">
        <v>5582</v>
      </c>
      <c r="E235" s="564" t="s">
        <v>7823</v>
      </c>
      <c r="F235" s="563" t="s">
        <v>7824</v>
      </c>
      <c r="G235" s="566" t="s">
        <v>7825</v>
      </c>
      <c r="H235" s="563" t="s">
        <v>2589</v>
      </c>
      <c r="I235" s="563"/>
      <c r="J235" s="563"/>
      <c r="K235" s="565">
        <v>43945</v>
      </c>
      <c r="L235" s="563" t="s">
        <v>7826</v>
      </c>
      <c r="M235" s="206"/>
    </row>
    <row r="236" spans="1:13" ht="38.25">
      <c r="A236" s="18"/>
      <c r="B236" s="18">
        <v>51</v>
      </c>
      <c r="C236" s="563" t="s">
        <v>5587</v>
      </c>
      <c r="D236" s="564" t="s">
        <v>5582</v>
      </c>
      <c r="E236" s="564" t="s">
        <v>7827</v>
      </c>
      <c r="F236" s="563" t="s">
        <v>7828</v>
      </c>
      <c r="G236" s="566" t="s">
        <v>7829</v>
      </c>
      <c r="H236" s="563" t="s">
        <v>2589</v>
      </c>
      <c r="I236" s="563"/>
      <c r="J236" s="563"/>
      <c r="K236" s="565">
        <v>43945</v>
      </c>
      <c r="L236" s="563" t="s">
        <v>7830</v>
      </c>
      <c r="M236" s="207"/>
    </row>
    <row r="237" spans="1:13" ht="38.25">
      <c r="A237" s="18"/>
      <c r="B237" s="18">
        <v>52</v>
      </c>
      <c r="C237" s="563" t="s">
        <v>5587</v>
      </c>
      <c r="D237" s="564" t="s">
        <v>5582</v>
      </c>
      <c r="E237" s="564" t="s">
        <v>7831</v>
      </c>
      <c r="F237" s="563" t="s">
        <v>7832</v>
      </c>
      <c r="G237" s="566" t="s">
        <v>7833</v>
      </c>
      <c r="H237" s="563" t="s">
        <v>2589</v>
      </c>
      <c r="I237" s="563"/>
      <c r="J237" s="563"/>
      <c r="K237" s="565">
        <v>43945</v>
      </c>
      <c r="L237" s="563" t="s">
        <v>7834</v>
      </c>
      <c r="M237" s="207"/>
    </row>
    <row r="238" spans="1:13" ht="38.25">
      <c r="A238" s="18"/>
      <c r="B238" s="18">
        <v>53</v>
      </c>
      <c r="C238" s="563" t="s">
        <v>7835</v>
      </c>
      <c r="D238" s="567" t="s">
        <v>4116</v>
      </c>
      <c r="E238" s="564" t="s">
        <v>7836</v>
      </c>
      <c r="F238" s="563" t="s">
        <v>7837</v>
      </c>
      <c r="G238" s="566" t="s">
        <v>7838</v>
      </c>
      <c r="H238" s="563" t="s">
        <v>2589</v>
      </c>
      <c r="I238" s="563"/>
      <c r="J238" s="563"/>
      <c r="K238" s="565">
        <v>43944</v>
      </c>
      <c r="L238" s="563" t="s">
        <v>7839</v>
      </c>
      <c r="M238" s="207"/>
    </row>
    <row r="239" spans="1:13" ht="38.25">
      <c r="A239" s="18"/>
      <c r="B239" s="18">
        <v>54</v>
      </c>
      <c r="C239" s="563" t="s">
        <v>7835</v>
      </c>
      <c r="D239" s="567" t="s">
        <v>4116</v>
      </c>
      <c r="E239" s="564" t="s">
        <v>7840</v>
      </c>
      <c r="F239" s="563" t="s">
        <v>7841</v>
      </c>
      <c r="G239" s="566" t="s">
        <v>7842</v>
      </c>
      <c r="H239" s="563" t="s">
        <v>2589</v>
      </c>
      <c r="I239" s="563"/>
      <c r="J239" s="563"/>
      <c r="K239" s="565">
        <v>43944</v>
      </c>
      <c r="L239" s="563" t="s">
        <v>7843</v>
      </c>
      <c r="M239" s="207"/>
    </row>
    <row r="240" spans="1:13" ht="38.25">
      <c r="A240" s="18"/>
      <c r="B240" s="18">
        <v>55</v>
      </c>
      <c r="C240" s="563" t="s">
        <v>7835</v>
      </c>
      <c r="D240" s="567" t="s">
        <v>4116</v>
      </c>
      <c r="E240" s="564" t="s">
        <v>7844</v>
      </c>
      <c r="F240" s="563" t="s">
        <v>7845</v>
      </c>
      <c r="G240" s="566" t="s">
        <v>7846</v>
      </c>
      <c r="H240" s="563" t="s">
        <v>2589</v>
      </c>
      <c r="I240" s="563"/>
      <c r="J240" s="563"/>
      <c r="K240" s="565">
        <v>43944</v>
      </c>
      <c r="L240" s="563" t="s">
        <v>7847</v>
      </c>
      <c r="M240" s="207"/>
    </row>
    <row r="241" spans="1:13" ht="38.25">
      <c r="A241" s="18"/>
      <c r="B241" s="18">
        <v>56</v>
      </c>
      <c r="C241" s="563" t="s">
        <v>7835</v>
      </c>
      <c r="D241" s="567" t="s">
        <v>4116</v>
      </c>
      <c r="E241" s="564" t="s">
        <v>7848</v>
      </c>
      <c r="F241" s="563" t="s">
        <v>7849</v>
      </c>
      <c r="G241" s="563" t="s">
        <v>7850</v>
      </c>
      <c r="H241" s="563" t="s">
        <v>2589</v>
      </c>
      <c r="I241" s="563"/>
      <c r="J241" s="563"/>
      <c r="K241" s="565">
        <v>43944</v>
      </c>
      <c r="L241" s="563" t="s">
        <v>7851</v>
      </c>
      <c r="M241" s="207"/>
    </row>
    <row r="242" spans="1:13" ht="38.25">
      <c r="A242" s="18"/>
      <c r="B242" s="18">
        <v>57</v>
      </c>
      <c r="C242" s="563" t="s">
        <v>8121</v>
      </c>
      <c r="D242" s="567" t="s">
        <v>8122</v>
      </c>
      <c r="E242" s="564" t="s">
        <v>8123</v>
      </c>
      <c r="F242" s="563" t="s">
        <v>8124</v>
      </c>
      <c r="G242" s="563" t="s">
        <v>8125</v>
      </c>
      <c r="H242" s="563" t="s">
        <v>2589</v>
      </c>
      <c r="I242" s="563"/>
      <c r="J242" s="563"/>
      <c r="K242" s="565">
        <v>43964</v>
      </c>
      <c r="L242" s="563" t="s">
        <v>8126</v>
      </c>
      <c r="M242" s="207"/>
    </row>
    <row r="243" spans="1:13" ht="25.5">
      <c r="A243" s="18"/>
      <c r="B243" s="18">
        <v>58</v>
      </c>
      <c r="C243" s="563" t="s">
        <v>7835</v>
      </c>
      <c r="D243" s="567" t="s">
        <v>4116</v>
      </c>
      <c r="E243" s="564" t="s">
        <v>8440</v>
      </c>
      <c r="F243" s="563" t="s">
        <v>8441</v>
      </c>
      <c r="G243" s="563" t="s">
        <v>8442</v>
      </c>
      <c r="H243" s="563" t="s">
        <v>2589</v>
      </c>
      <c r="I243" s="563"/>
      <c r="J243" s="563"/>
      <c r="K243" s="565">
        <v>43973</v>
      </c>
      <c r="L243" s="563" t="s">
        <v>8443</v>
      </c>
      <c r="M243" s="207"/>
    </row>
    <row r="244" spans="1:13" ht="38.25">
      <c r="A244" s="18"/>
      <c r="B244" s="18">
        <v>59</v>
      </c>
      <c r="C244" s="563" t="s">
        <v>8444</v>
      </c>
      <c r="D244" s="567" t="s">
        <v>8445</v>
      </c>
      <c r="E244" s="564" t="s">
        <v>8446</v>
      </c>
      <c r="F244" s="563" t="s">
        <v>8447</v>
      </c>
      <c r="G244" s="563" t="s">
        <v>179</v>
      </c>
      <c r="H244" s="563" t="s">
        <v>2589</v>
      </c>
      <c r="I244" s="563"/>
      <c r="J244" s="563"/>
      <c r="K244" s="565" t="s">
        <v>8448</v>
      </c>
      <c r="L244" s="563" t="s">
        <v>8449</v>
      </c>
      <c r="M244" s="207"/>
    </row>
    <row r="245" spans="1:13" ht="38.25">
      <c r="A245" s="18"/>
      <c r="B245" s="18">
        <v>60</v>
      </c>
      <c r="C245" s="563" t="s">
        <v>1806</v>
      </c>
      <c r="D245" s="567" t="s">
        <v>8122</v>
      </c>
      <c r="E245" s="564" t="s">
        <v>9174</v>
      </c>
      <c r="F245" s="563" t="s">
        <v>9175</v>
      </c>
      <c r="G245" s="563" t="s">
        <v>9176</v>
      </c>
      <c r="H245" s="563" t="s">
        <v>2589</v>
      </c>
      <c r="I245" s="563"/>
      <c r="J245" s="563"/>
      <c r="K245" s="565">
        <v>44050</v>
      </c>
      <c r="L245" s="563" t="s">
        <v>9177</v>
      </c>
      <c r="M245" s="207"/>
    </row>
    <row r="246" spans="1:13" ht="38.25">
      <c r="A246" s="18"/>
      <c r="B246" s="18">
        <v>61</v>
      </c>
      <c r="C246" s="567" t="s">
        <v>9178</v>
      </c>
      <c r="D246" s="567" t="s">
        <v>9179</v>
      </c>
      <c r="E246" s="564" t="s">
        <v>9180</v>
      </c>
      <c r="F246" s="563" t="s">
        <v>9181</v>
      </c>
      <c r="G246" s="563" t="s">
        <v>9182</v>
      </c>
      <c r="H246" s="563" t="s">
        <v>2589</v>
      </c>
      <c r="I246" s="563"/>
      <c r="J246" s="563"/>
      <c r="K246" s="565" t="s">
        <v>9183</v>
      </c>
      <c r="L246" s="563" t="s">
        <v>9184</v>
      </c>
      <c r="M246" s="207"/>
    </row>
    <row r="247" spans="1:13" ht="38.25">
      <c r="A247" s="18"/>
      <c r="B247" s="18">
        <v>62</v>
      </c>
      <c r="C247" s="567" t="s">
        <v>9178</v>
      </c>
      <c r="D247" s="567" t="s">
        <v>9179</v>
      </c>
      <c r="E247" s="564" t="s">
        <v>9180</v>
      </c>
      <c r="F247" s="563" t="s">
        <v>9185</v>
      </c>
      <c r="G247" s="563" t="s">
        <v>9186</v>
      </c>
      <c r="H247" s="563" t="s">
        <v>2589</v>
      </c>
      <c r="I247" s="563"/>
      <c r="J247" s="563"/>
      <c r="K247" s="565" t="s">
        <v>9183</v>
      </c>
      <c r="L247" s="563" t="s">
        <v>9187</v>
      </c>
      <c r="M247" s="207"/>
    </row>
    <row r="248" spans="1:13" ht="38.25">
      <c r="A248" s="18"/>
      <c r="B248" s="18">
        <v>63</v>
      </c>
      <c r="C248" s="563" t="s">
        <v>9188</v>
      </c>
      <c r="D248" s="567" t="s">
        <v>9179</v>
      </c>
      <c r="E248" s="564" t="s">
        <v>9189</v>
      </c>
      <c r="F248" s="563" t="s">
        <v>9190</v>
      </c>
      <c r="G248" s="563" t="s">
        <v>9191</v>
      </c>
      <c r="H248" s="563" t="s">
        <v>2589</v>
      </c>
      <c r="I248" s="563"/>
      <c r="J248" s="563"/>
      <c r="K248" s="565">
        <v>44111</v>
      </c>
      <c r="L248" s="563" t="s">
        <v>9192</v>
      </c>
      <c r="M248" s="207"/>
    </row>
    <row r="249" spans="1:13" ht="38.25">
      <c r="A249" s="18"/>
      <c r="B249" s="18">
        <v>64</v>
      </c>
      <c r="C249" s="564" t="s">
        <v>9404</v>
      </c>
      <c r="D249" s="564" t="s">
        <v>9405</v>
      </c>
      <c r="E249" s="564" t="s">
        <v>9406</v>
      </c>
      <c r="F249" s="563" t="s">
        <v>9407</v>
      </c>
      <c r="G249" s="563" t="s">
        <v>9408</v>
      </c>
      <c r="H249" s="563" t="s">
        <v>2589</v>
      </c>
      <c r="I249" s="563"/>
      <c r="J249" s="563"/>
      <c r="K249" s="565" t="s">
        <v>9409</v>
      </c>
      <c r="L249" s="563" t="s">
        <v>9410</v>
      </c>
      <c r="M249" s="207"/>
    </row>
    <row r="250" spans="1:13" ht="38.25">
      <c r="A250" s="18"/>
      <c r="B250" s="18">
        <v>65</v>
      </c>
      <c r="C250" s="564" t="s">
        <v>9411</v>
      </c>
      <c r="D250" s="564" t="s">
        <v>9412</v>
      </c>
      <c r="E250" s="564" t="s">
        <v>9413</v>
      </c>
      <c r="F250" s="563" t="s">
        <v>9414</v>
      </c>
      <c r="G250" s="563" t="s">
        <v>9415</v>
      </c>
      <c r="H250" s="563" t="s">
        <v>2589</v>
      </c>
      <c r="I250" s="563"/>
      <c r="J250" s="563"/>
      <c r="K250" s="565" t="s">
        <v>9416</v>
      </c>
      <c r="L250" s="563" t="s">
        <v>9417</v>
      </c>
      <c r="M250" s="207"/>
    </row>
    <row r="251" spans="1:13" ht="38.25">
      <c r="A251" s="18"/>
      <c r="B251" s="18">
        <v>66</v>
      </c>
      <c r="C251" s="563" t="s">
        <v>2614</v>
      </c>
      <c r="D251" s="564" t="s">
        <v>9418</v>
      </c>
      <c r="E251" s="564" t="s">
        <v>9419</v>
      </c>
      <c r="F251" s="563" t="s">
        <v>9420</v>
      </c>
      <c r="G251" s="563" t="s">
        <v>9421</v>
      </c>
      <c r="H251" s="563" t="s">
        <v>2589</v>
      </c>
      <c r="I251" s="563"/>
      <c r="J251" s="563"/>
      <c r="K251" s="565" t="s">
        <v>9422</v>
      </c>
      <c r="L251" s="563" t="s">
        <v>9423</v>
      </c>
      <c r="M251" s="207"/>
    </row>
    <row r="252" spans="1:13" ht="25.5">
      <c r="A252" s="18"/>
      <c r="B252" s="18">
        <v>67</v>
      </c>
      <c r="C252" s="373" t="s">
        <v>1151</v>
      </c>
      <c r="D252" s="373" t="s">
        <v>7385</v>
      </c>
      <c r="E252" s="373" t="s">
        <v>7386</v>
      </c>
      <c r="F252" s="373" t="s">
        <v>7387</v>
      </c>
      <c r="G252" s="376" t="s">
        <v>7388</v>
      </c>
      <c r="H252" s="373" t="s">
        <v>2589</v>
      </c>
      <c r="I252" s="373"/>
      <c r="J252" s="373"/>
      <c r="K252" s="374">
        <v>43760</v>
      </c>
      <c r="L252" s="373" t="s">
        <v>7389</v>
      </c>
      <c r="M252" s="207"/>
    </row>
    <row r="253" spans="1:13" ht="25.5">
      <c r="A253" s="18"/>
      <c r="B253" s="18">
        <v>68</v>
      </c>
      <c r="C253" s="376" t="s">
        <v>2471</v>
      </c>
      <c r="D253" s="373" t="s">
        <v>420</v>
      </c>
      <c r="E253" s="373" t="s">
        <v>421</v>
      </c>
      <c r="F253" s="373" t="s">
        <v>422</v>
      </c>
      <c r="G253" s="373" t="s">
        <v>423</v>
      </c>
      <c r="H253" s="373" t="s">
        <v>2589</v>
      </c>
      <c r="I253" s="373"/>
      <c r="J253" s="373"/>
      <c r="K253" s="374">
        <v>42902</v>
      </c>
      <c r="L253" s="373" t="s">
        <v>424</v>
      </c>
      <c r="M253" s="207"/>
    </row>
    <row r="254" spans="1:13" ht="25.5">
      <c r="A254" s="18"/>
      <c r="B254" s="18">
        <v>69</v>
      </c>
      <c r="C254" s="376" t="s">
        <v>2472</v>
      </c>
      <c r="D254" s="373" t="s">
        <v>425</v>
      </c>
      <c r="E254" s="373" t="s">
        <v>426</v>
      </c>
      <c r="F254" s="373" t="s">
        <v>427</v>
      </c>
      <c r="G254" s="373" t="s">
        <v>428</v>
      </c>
      <c r="H254" s="373"/>
      <c r="I254" s="373"/>
      <c r="J254" s="373" t="s">
        <v>2589</v>
      </c>
      <c r="K254" s="374">
        <v>42902</v>
      </c>
      <c r="L254" s="373" t="s">
        <v>429</v>
      </c>
      <c r="M254" s="207"/>
    </row>
    <row r="255" spans="1:13" ht="25.5">
      <c r="A255" s="18"/>
      <c r="B255" s="18">
        <v>70</v>
      </c>
      <c r="C255" s="376" t="s">
        <v>2473</v>
      </c>
      <c r="D255" s="373" t="s">
        <v>425</v>
      </c>
      <c r="E255" s="373" t="s">
        <v>430</v>
      </c>
      <c r="F255" s="373" t="s">
        <v>431</v>
      </c>
      <c r="G255" s="373" t="s">
        <v>432</v>
      </c>
      <c r="H255" s="373"/>
      <c r="I255" s="373"/>
      <c r="J255" s="373" t="s">
        <v>2589</v>
      </c>
      <c r="K255" s="374">
        <v>42902</v>
      </c>
      <c r="L255" s="373" t="s">
        <v>433</v>
      </c>
      <c r="M255" s="207"/>
    </row>
    <row r="256" spans="1:13" ht="25.5">
      <c r="A256" s="18"/>
      <c r="B256" s="18">
        <v>71</v>
      </c>
      <c r="C256" s="376" t="s">
        <v>2474</v>
      </c>
      <c r="D256" s="373" t="s">
        <v>434</v>
      </c>
      <c r="E256" s="373" t="s">
        <v>435</v>
      </c>
      <c r="F256" s="373" t="s">
        <v>436</v>
      </c>
      <c r="G256" s="373" t="s">
        <v>437</v>
      </c>
      <c r="H256" s="373" t="s">
        <v>2589</v>
      </c>
      <c r="I256" s="373"/>
      <c r="J256" s="373"/>
      <c r="K256" s="374" t="s">
        <v>4075</v>
      </c>
      <c r="L256" s="373" t="s">
        <v>438</v>
      </c>
      <c r="M256" s="207"/>
    </row>
    <row r="257" spans="1:13" ht="12.75">
      <c r="A257" s="18"/>
      <c r="B257" s="18">
        <v>72</v>
      </c>
      <c r="C257" s="373" t="s">
        <v>3050</v>
      </c>
      <c r="D257" s="373" t="s">
        <v>434</v>
      </c>
      <c r="E257" s="373" t="s">
        <v>2683</v>
      </c>
      <c r="F257" s="373" t="s">
        <v>2684</v>
      </c>
      <c r="G257" s="373" t="s">
        <v>6765</v>
      </c>
      <c r="H257" s="373" t="s">
        <v>2589</v>
      </c>
      <c r="I257" s="373"/>
      <c r="J257" s="373"/>
      <c r="K257" s="374" t="s">
        <v>4075</v>
      </c>
      <c r="L257" s="373" t="s">
        <v>2689</v>
      </c>
      <c r="M257" s="207"/>
    </row>
    <row r="258" spans="1:13" ht="12.75">
      <c r="A258" s="18"/>
      <c r="B258" s="18">
        <v>73</v>
      </c>
      <c r="C258" s="373" t="s">
        <v>3050</v>
      </c>
      <c r="D258" s="373" t="s">
        <v>434</v>
      </c>
      <c r="E258" s="373" t="s">
        <v>2683</v>
      </c>
      <c r="F258" s="373" t="s">
        <v>2685</v>
      </c>
      <c r="G258" s="373" t="s">
        <v>2686</v>
      </c>
      <c r="H258" s="373" t="s">
        <v>2589</v>
      </c>
      <c r="I258" s="373"/>
      <c r="J258" s="373"/>
      <c r="K258" s="374" t="s">
        <v>4075</v>
      </c>
      <c r="L258" s="373" t="s">
        <v>2690</v>
      </c>
      <c r="M258" s="207"/>
    </row>
    <row r="259" spans="1:13" ht="38.25">
      <c r="A259" s="18"/>
      <c r="B259" s="18">
        <v>74</v>
      </c>
      <c r="C259" s="383" t="s">
        <v>328</v>
      </c>
      <c r="D259" s="375" t="s">
        <v>329</v>
      </c>
      <c r="E259" s="377" t="s">
        <v>330</v>
      </c>
      <c r="F259" s="382" t="s">
        <v>331</v>
      </c>
      <c r="G259" s="377" t="s">
        <v>332</v>
      </c>
      <c r="H259" s="373" t="s">
        <v>2589</v>
      </c>
      <c r="I259" s="373"/>
      <c r="J259" s="373"/>
      <c r="K259" s="374" t="s">
        <v>4076</v>
      </c>
      <c r="L259" s="377" t="s">
        <v>333</v>
      </c>
      <c r="M259" s="207"/>
    </row>
    <row r="260" spans="1:13" ht="38.25">
      <c r="A260" s="18"/>
      <c r="B260" s="18">
        <v>75</v>
      </c>
      <c r="C260" s="383" t="s">
        <v>334</v>
      </c>
      <c r="D260" s="375" t="s">
        <v>335</v>
      </c>
      <c r="E260" s="377" t="s">
        <v>336</v>
      </c>
      <c r="F260" s="382" t="s">
        <v>337</v>
      </c>
      <c r="G260" s="377" t="s">
        <v>4964</v>
      </c>
      <c r="H260" s="373" t="s">
        <v>2589</v>
      </c>
      <c r="I260" s="373"/>
      <c r="J260" s="373"/>
      <c r="K260" s="374" t="s">
        <v>4076</v>
      </c>
      <c r="L260" s="377" t="s">
        <v>338</v>
      </c>
      <c r="M260" s="207"/>
    </row>
    <row r="261" spans="1:13" ht="51">
      <c r="A261" s="18"/>
      <c r="B261" s="18">
        <v>76</v>
      </c>
      <c r="C261" s="378" t="s">
        <v>2672</v>
      </c>
      <c r="D261" s="383" t="s">
        <v>3108</v>
      </c>
      <c r="E261" s="378" t="s">
        <v>1935</v>
      </c>
      <c r="F261" s="568" t="s">
        <v>342</v>
      </c>
      <c r="G261" s="378" t="s">
        <v>1936</v>
      </c>
      <c r="H261" s="373" t="s">
        <v>2589</v>
      </c>
      <c r="I261" s="373"/>
      <c r="J261" s="373"/>
      <c r="K261" s="374" t="s">
        <v>3051</v>
      </c>
      <c r="L261" s="378" t="s">
        <v>343</v>
      </c>
      <c r="M261" s="207"/>
    </row>
    <row r="262" spans="1:13" ht="51">
      <c r="A262" s="18"/>
      <c r="B262" s="18">
        <v>77</v>
      </c>
      <c r="C262" s="378" t="s">
        <v>2672</v>
      </c>
      <c r="D262" s="383" t="s">
        <v>3108</v>
      </c>
      <c r="E262" s="378" t="s">
        <v>1937</v>
      </c>
      <c r="F262" s="568" t="s">
        <v>344</v>
      </c>
      <c r="G262" s="378" t="s">
        <v>1938</v>
      </c>
      <c r="H262" s="373" t="s">
        <v>2589</v>
      </c>
      <c r="I262" s="373"/>
      <c r="J262" s="373"/>
      <c r="K262" s="374" t="s">
        <v>3051</v>
      </c>
      <c r="L262" s="378" t="s">
        <v>345</v>
      </c>
      <c r="M262" s="207"/>
    </row>
    <row r="263" spans="1:13" ht="51">
      <c r="A263" s="18"/>
      <c r="B263" s="18">
        <v>78</v>
      </c>
      <c r="C263" s="378" t="s">
        <v>2672</v>
      </c>
      <c r="D263" s="383" t="s">
        <v>3108</v>
      </c>
      <c r="E263" s="378" t="s">
        <v>1939</v>
      </c>
      <c r="F263" s="568" t="s">
        <v>346</v>
      </c>
      <c r="G263" s="378" t="s">
        <v>1940</v>
      </c>
      <c r="H263" s="373" t="s">
        <v>2589</v>
      </c>
      <c r="I263" s="373"/>
      <c r="J263" s="373"/>
      <c r="K263" s="374" t="s">
        <v>3051</v>
      </c>
      <c r="L263" s="378" t="s">
        <v>347</v>
      </c>
      <c r="M263" s="207"/>
    </row>
    <row r="264" spans="1:13" ht="51">
      <c r="A264" s="18"/>
      <c r="B264" s="18">
        <v>79</v>
      </c>
      <c r="C264" s="378" t="s">
        <v>2672</v>
      </c>
      <c r="D264" s="383" t="s">
        <v>3108</v>
      </c>
      <c r="E264" s="378" t="s">
        <v>1941</v>
      </c>
      <c r="F264" s="568" t="s">
        <v>348</v>
      </c>
      <c r="G264" s="378" t="s">
        <v>1942</v>
      </c>
      <c r="H264" s="373" t="s">
        <v>2589</v>
      </c>
      <c r="I264" s="373"/>
      <c r="J264" s="373"/>
      <c r="K264" s="374" t="s">
        <v>3051</v>
      </c>
      <c r="L264" s="378" t="s">
        <v>349</v>
      </c>
      <c r="M264" s="207"/>
    </row>
    <row r="265" spans="1:13" ht="51">
      <c r="A265" s="18"/>
      <c r="B265" s="18">
        <v>80</v>
      </c>
      <c r="C265" s="378" t="s">
        <v>2672</v>
      </c>
      <c r="D265" s="383" t="s">
        <v>3108</v>
      </c>
      <c r="E265" s="378" t="s">
        <v>1943</v>
      </c>
      <c r="F265" s="568" t="s">
        <v>350</v>
      </c>
      <c r="G265" s="378" t="s">
        <v>1944</v>
      </c>
      <c r="H265" s="373" t="s">
        <v>2589</v>
      </c>
      <c r="I265" s="373"/>
      <c r="J265" s="373"/>
      <c r="K265" s="374" t="s">
        <v>3051</v>
      </c>
      <c r="L265" s="378" t="s">
        <v>351</v>
      </c>
      <c r="M265" s="207"/>
    </row>
    <row r="266" spans="1:13" ht="51">
      <c r="A266" s="18"/>
      <c r="B266" s="18">
        <v>81</v>
      </c>
      <c r="C266" s="378" t="s">
        <v>2672</v>
      </c>
      <c r="D266" s="383" t="s">
        <v>3108</v>
      </c>
      <c r="E266" s="378" t="s">
        <v>1935</v>
      </c>
      <c r="F266" s="568" t="s">
        <v>352</v>
      </c>
      <c r="G266" s="378" t="s">
        <v>1945</v>
      </c>
      <c r="H266" s="373" t="s">
        <v>2589</v>
      </c>
      <c r="I266" s="373"/>
      <c r="J266" s="373"/>
      <c r="K266" s="374" t="s">
        <v>3051</v>
      </c>
      <c r="L266" s="378" t="s">
        <v>353</v>
      </c>
      <c r="M266" s="207"/>
    </row>
    <row r="267" spans="1:13" ht="51">
      <c r="A267" s="18"/>
      <c r="B267" s="18">
        <v>82</v>
      </c>
      <c r="C267" s="378" t="s">
        <v>2672</v>
      </c>
      <c r="D267" s="383" t="s">
        <v>3108</v>
      </c>
      <c r="E267" s="378" t="s">
        <v>1935</v>
      </c>
      <c r="F267" s="568" t="s">
        <v>354</v>
      </c>
      <c r="G267" s="378" t="s">
        <v>1946</v>
      </c>
      <c r="H267" s="373" t="s">
        <v>2589</v>
      </c>
      <c r="I267" s="373"/>
      <c r="J267" s="373"/>
      <c r="K267" s="374" t="s">
        <v>3051</v>
      </c>
      <c r="L267" s="378" t="s">
        <v>355</v>
      </c>
      <c r="M267" s="207"/>
    </row>
    <row r="268" spans="1:13" ht="51">
      <c r="A268" s="18"/>
      <c r="B268" s="18">
        <v>83</v>
      </c>
      <c r="C268" s="378" t="s">
        <v>2672</v>
      </c>
      <c r="D268" s="383" t="s">
        <v>3108</v>
      </c>
      <c r="E268" s="378" t="s">
        <v>1935</v>
      </c>
      <c r="F268" s="568" t="s">
        <v>356</v>
      </c>
      <c r="G268" s="378" t="s">
        <v>1947</v>
      </c>
      <c r="H268" s="373" t="s">
        <v>2589</v>
      </c>
      <c r="I268" s="373"/>
      <c r="J268" s="373"/>
      <c r="K268" s="374" t="s">
        <v>3051</v>
      </c>
      <c r="L268" s="378" t="s">
        <v>357</v>
      </c>
      <c r="M268" s="207"/>
    </row>
    <row r="269" spans="1:13" ht="38.25">
      <c r="A269" s="18"/>
      <c r="B269" s="18">
        <v>84</v>
      </c>
      <c r="C269" s="383" t="s">
        <v>3052</v>
      </c>
      <c r="D269" s="377" t="s">
        <v>3053</v>
      </c>
      <c r="E269" s="377" t="s">
        <v>304</v>
      </c>
      <c r="F269" s="382" t="s">
        <v>305</v>
      </c>
      <c r="G269" s="377" t="s">
        <v>306</v>
      </c>
      <c r="H269" s="377" t="s">
        <v>2589</v>
      </c>
      <c r="I269" s="373"/>
      <c r="J269" s="373"/>
      <c r="K269" s="373" t="s">
        <v>2883</v>
      </c>
      <c r="L269" s="377" t="s">
        <v>307</v>
      </c>
      <c r="M269" s="207"/>
    </row>
    <row r="270" spans="1:13" ht="38.25">
      <c r="A270" s="18"/>
      <c r="B270" s="18">
        <v>85</v>
      </c>
      <c r="C270" s="383" t="s">
        <v>308</v>
      </c>
      <c r="D270" s="377" t="s">
        <v>3054</v>
      </c>
      <c r="E270" s="377" t="s">
        <v>309</v>
      </c>
      <c r="F270" s="382" t="s">
        <v>310</v>
      </c>
      <c r="G270" s="377" t="s">
        <v>5536</v>
      </c>
      <c r="H270" s="377" t="s">
        <v>2589</v>
      </c>
      <c r="I270" s="373"/>
      <c r="J270" s="373"/>
      <c r="K270" s="373" t="s">
        <v>5537</v>
      </c>
      <c r="L270" s="377" t="s">
        <v>5538</v>
      </c>
      <c r="M270" s="207"/>
    </row>
    <row r="271" spans="1:13" ht="38.25">
      <c r="A271" s="18"/>
      <c r="B271" s="18">
        <v>86</v>
      </c>
      <c r="C271" s="375" t="s">
        <v>321</v>
      </c>
      <c r="D271" s="377" t="s">
        <v>3055</v>
      </c>
      <c r="E271" s="377" t="s">
        <v>322</v>
      </c>
      <c r="F271" s="375" t="s">
        <v>323</v>
      </c>
      <c r="G271" s="377" t="s">
        <v>3056</v>
      </c>
      <c r="H271" s="377" t="s">
        <v>2589</v>
      </c>
      <c r="I271" s="373"/>
      <c r="J271" s="373"/>
      <c r="K271" s="373" t="s">
        <v>4077</v>
      </c>
      <c r="L271" s="375" t="s">
        <v>2497</v>
      </c>
      <c r="M271" s="207"/>
    </row>
    <row r="272" spans="1:13" ht="38.25">
      <c r="A272" s="18"/>
      <c r="B272" s="18">
        <v>87</v>
      </c>
      <c r="C272" s="377" t="s">
        <v>3057</v>
      </c>
      <c r="D272" s="375" t="s">
        <v>2676</v>
      </c>
      <c r="E272" s="377" t="s">
        <v>2677</v>
      </c>
      <c r="F272" s="375" t="s">
        <v>2678</v>
      </c>
      <c r="G272" s="377" t="s">
        <v>7390</v>
      </c>
      <c r="H272" s="377" t="s">
        <v>2589</v>
      </c>
      <c r="I272" s="373"/>
      <c r="J272" s="373"/>
      <c r="K272" s="373" t="s">
        <v>4078</v>
      </c>
      <c r="L272" s="375" t="s">
        <v>2687</v>
      </c>
      <c r="M272" s="207"/>
    </row>
    <row r="273" spans="1:13" ht="38.25">
      <c r="A273" s="18"/>
      <c r="B273" s="18">
        <v>88</v>
      </c>
      <c r="C273" s="377" t="s">
        <v>3057</v>
      </c>
      <c r="D273" s="375" t="s">
        <v>2676</v>
      </c>
      <c r="E273" s="377" t="s">
        <v>2677</v>
      </c>
      <c r="F273" s="375" t="s">
        <v>2679</v>
      </c>
      <c r="G273" s="377" t="s">
        <v>2680</v>
      </c>
      <c r="H273" s="377" t="s">
        <v>2589</v>
      </c>
      <c r="I273" s="373"/>
      <c r="J273" s="373"/>
      <c r="K273" s="373" t="s">
        <v>4078</v>
      </c>
      <c r="L273" s="375" t="s">
        <v>2688</v>
      </c>
      <c r="M273" s="207"/>
    </row>
    <row r="274" spans="1:13" ht="25.5">
      <c r="A274" s="18"/>
      <c r="B274" s="18">
        <v>89</v>
      </c>
      <c r="C274" s="377" t="s">
        <v>3058</v>
      </c>
      <c r="D274" s="377" t="s">
        <v>3059</v>
      </c>
      <c r="E274" s="377" t="s">
        <v>2681</v>
      </c>
      <c r="F274" s="375" t="s">
        <v>2682</v>
      </c>
      <c r="G274" s="377" t="s">
        <v>3060</v>
      </c>
      <c r="H274" s="377" t="s">
        <v>2589</v>
      </c>
      <c r="I274" s="373"/>
      <c r="J274" s="373"/>
      <c r="K274" s="373" t="s">
        <v>3098</v>
      </c>
      <c r="L274" s="375" t="s">
        <v>3061</v>
      </c>
      <c r="M274" s="207"/>
    </row>
    <row r="275" spans="1:13" ht="38.25">
      <c r="A275" s="18"/>
      <c r="B275" s="18">
        <v>90</v>
      </c>
      <c r="C275" s="377" t="s">
        <v>3062</v>
      </c>
      <c r="D275" s="375" t="s">
        <v>3063</v>
      </c>
      <c r="E275" s="377" t="s">
        <v>3064</v>
      </c>
      <c r="F275" s="375" t="s">
        <v>3065</v>
      </c>
      <c r="G275" s="377" t="s">
        <v>3066</v>
      </c>
      <c r="H275" s="377" t="s">
        <v>2589</v>
      </c>
      <c r="I275" s="373"/>
      <c r="J275" s="373"/>
      <c r="K275" s="373" t="s">
        <v>3067</v>
      </c>
      <c r="L275" s="375" t="s">
        <v>3068</v>
      </c>
      <c r="M275" s="207"/>
    </row>
    <row r="276" spans="1:13" ht="38.25">
      <c r="A276" s="18"/>
      <c r="B276" s="18">
        <v>91</v>
      </c>
      <c r="C276" s="377" t="s">
        <v>3062</v>
      </c>
      <c r="D276" s="375" t="s">
        <v>3063</v>
      </c>
      <c r="E276" s="377" t="s">
        <v>3069</v>
      </c>
      <c r="F276" s="375" t="s">
        <v>3070</v>
      </c>
      <c r="G276" s="377" t="s">
        <v>3071</v>
      </c>
      <c r="H276" s="377" t="s">
        <v>2589</v>
      </c>
      <c r="I276" s="373"/>
      <c r="J276" s="373"/>
      <c r="K276" s="373" t="s">
        <v>3067</v>
      </c>
      <c r="L276" s="375" t="s">
        <v>3072</v>
      </c>
      <c r="M276" s="207"/>
    </row>
    <row r="277" spans="1:13" ht="38.25">
      <c r="A277" s="18"/>
      <c r="B277" s="18">
        <v>92</v>
      </c>
      <c r="C277" s="377" t="s">
        <v>3073</v>
      </c>
      <c r="D277" s="375" t="s">
        <v>3063</v>
      </c>
      <c r="E277" s="377" t="s">
        <v>3074</v>
      </c>
      <c r="F277" s="375" t="s">
        <v>3075</v>
      </c>
      <c r="G277" s="377" t="s">
        <v>3076</v>
      </c>
      <c r="H277" s="377" t="s">
        <v>2589</v>
      </c>
      <c r="I277" s="373"/>
      <c r="J277" s="373"/>
      <c r="K277" s="373" t="s">
        <v>3067</v>
      </c>
      <c r="L277" s="375" t="s">
        <v>3077</v>
      </c>
      <c r="M277" s="207"/>
    </row>
    <row r="278" spans="1:13" ht="38.25">
      <c r="A278" s="18"/>
      <c r="B278" s="18">
        <v>93</v>
      </c>
      <c r="C278" s="375" t="s">
        <v>3078</v>
      </c>
      <c r="D278" s="375" t="s">
        <v>3063</v>
      </c>
      <c r="E278" s="377" t="s">
        <v>3079</v>
      </c>
      <c r="F278" s="375" t="s">
        <v>3080</v>
      </c>
      <c r="G278" s="377" t="s">
        <v>3081</v>
      </c>
      <c r="H278" s="377" t="s">
        <v>2589</v>
      </c>
      <c r="I278" s="373"/>
      <c r="J278" s="373"/>
      <c r="K278" s="373" t="s">
        <v>3067</v>
      </c>
      <c r="L278" s="375" t="s">
        <v>3082</v>
      </c>
      <c r="M278" s="207"/>
    </row>
    <row r="279" spans="1:13" ht="51">
      <c r="A279" s="18"/>
      <c r="B279" s="18">
        <v>94</v>
      </c>
      <c r="C279" s="375" t="s">
        <v>3083</v>
      </c>
      <c r="D279" s="375" t="s">
        <v>3084</v>
      </c>
      <c r="E279" s="377" t="s">
        <v>3085</v>
      </c>
      <c r="F279" s="375" t="s">
        <v>3086</v>
      </c>
      <c r="G279" s="377" t="s">
        <v>3087</v>
      </c>
      <c r="H279" s="377" t="s">
        <v>2589</v>
      </c>
      <c r="I279" s="373"/>
      <c r="J279" s="373"/>
      <c r="K279" s="373" t="s">
        <v>3067</v>
      </c>
      <c r="L279" s="375" t="s">
        <v>3088</v>
      </c>
      <c r="M279" s="207"/>
    </row>
    <row r="280" spans="1:13" ht="51">
      <c r="A280" s="18"/>
      <c r="B280" s="18">
        <v>95</v>
      </c>
      <c r="C280" s="378" t="s">
        <v>3608</v>
      </c>
      <c r="D280" s="378" t="s">
        <v>3609</v>
      </c>
      <c r="E280" s="378" t="s">
        <v>3610</v>
      </c>
      <c r="F280" s="378" t="s">
        <v>3611</v>
      </c>
      <c r="G280" s="569" t="s">
        <v>3612</v>
      </c>
      <c r="H280" s="376" t="s">
        <v>2589</v>
      </c>
      <c r="I280" s="376"/>
      <c r="J280" s="376"/>
      <c r="K280" s="381" t="s">
        <v>3613</v>
      </c>
      <c r="L280" s="375" t="s">
        <v>3614</v>
      </c>
      <c r="M280" s="207"/>
    </row>
    <row r="281" spans="1:13" ht="38.25">
      <c r="A281" s="18"/>
      <c r="B281" s="18">
        <v>96</v>
      </c>
      <c r="C281" s="375" t="s">
        <v>591</v>
      </c>
      <c r="D281" s="383" t="s">
        <v>3615</v>
      </c>
      <c r="E281" s="377" t="s">
        <v>3780</v>
      </c>
      <c r="F281" s="570" t="s">
        <v>3781</v>
      </c>
      <c r="G281" s="569" t="s">
        <v>3782</v>
      </c>
      <c r="H281" s="376" t="s">
        <v>2589</v>
      </c>
      <c r="I281" s="376"/>
      <c r="J281" s="376"/>
      <c r="K281" s="381" t="s">
        <v>4079</v>
      </c>
      <c r="L281" s="377" t="s">
        <v>4080</v>
      </c>
      <c r="M281" s="207"/>
    </row>
    <row r="282" spans="1:13" ht="25.5">
      <c r="A282" s="18"/>
      <c r="B282" s="18">
        <v>97</v>
      </c>
      <c r="C282" s="375" t="s">
        <v>2471</v>
      </c>
      <c r="D282" s="383" t="s">
        <v>3783</v>
      </c>
      <c r="E282" s="377" t="s">
        <v>421</v>
      </c>
      <c r="F282" s="570" t="s">
        <v>3784</v>
      </c>
      <c r="G282" s="569" t="s">
        <v>3785</v>
      </c>
      <c r="H282" s="376" t="s">
        <v>2589</v>
      </c>
      <c r="I282" s="376"/>
      <c r="J282" s="376"/>
      <c r="K282" s="381" t="s">
        <v>4079</v>
      </c>
      <c r="L282" s="377" t="s">
        <v>4081</v>
      </c>
      <c r="M282" s="207"/>
    </row>
    <row r="283" spans="1:13" ht="63.75">
      <c r="A283" s="18"/>
      <c r="B283" s="18">
        <v>98</v>
      </c>
      <c r="C283" s="375" t="s">
        <v>5193</v>
      </c>
      <c r="D283" s="383" t="s">
        <v>5194</v>
      </c>
      <c r="E283" s="377" t="s">
        <v>5195</v>
      </c>
      <c r="F283" s="339" t="s">
        <v>5196</v>
      </c>
      <c r="G283" s="569" t="s">
        <v>5197</v>
      </c>
      <c r="H283" s="376" t="s">
        <v>2589</v>
      </c>
      <c r="I283" s="376"/>
      <c r="J283" s="376"/>
      <c r="K283" s="381">
        <v>43315</v>
      </c>
      <c r="L283" s="377" t="s">
        <v>5198</v>
      </c>
      <c r="M283" s="207"/>
    </row>
    <row r="284" spans="1:13" ht="38.25">
      <c r="A284" s="18"/>
      <c r="B284" s="18">
        <v>99</v>
      </c>
      <c r="C284" s="377" t="s">
        <v>5199</v>
      </c>
      <c r="D284" s="383" t="s">
        <v>5200</v>
      </c>
      <c r="E284" s="377" t="s">
        <v>5201</v>
      </c>
      <c r="F284" s="339" t="s">
        <v>5202</v>
      </c>
      <c r="G284" s="569" t="s">
        <v>5203</v>
      </c>
      <c r="H284" s="376" t="s">
        <v>2589</v>
      </c>
      <c r="I284" s="376"/>
      <c r="J284" s="376"/>
      <c r="K284" s="381">
        <v>43336</v>
      </c>
      <c r="L284" s="377" t="s">
        <v>5204</v>
      </c>
      <c r="M284" s="207"/>
    </row>
    <row r="285" spans="1:13" ht="51">
      <c r="A285" s="18"/>
      <c r="B285" s="18">
        <v>100</v>
      </c>
      <c r="C285" s="377" t="s">
        <v>5361</v>
      </c>
      <c r="D285" s="384" t="s">
        <v>5362</v>
      </c>
      <c r="E285" s="377" t="s">
        <v>5363</v>
      </c>
      <c r="F285" s="339" t="s">
        <v>5364</v>
      </c>
      <c r="G285" s="569" t="s">
        <v>5365</v>
      </c>
      <c r="H285" s="376" t="s">
        <v>2589</v>
      </c>
      <c r="I285" s="376"/>
      <c r="J285" s="376"/>
      <c r="K285" s="381">
        <v>43322</v>
      </c>
      <c r="L285" s="571">
        <v>43354</v>
      </c>
      <c r="M285" s="207"/>
    </row>
    <row r="286" spans="1:13" ht="38.25">
      <c r="A286" s="18"/>
      <c r="B286" s="18">
        <v>101</v>
      </c>
      <c r="C286" s="377" t="s">
        <v>5539</v>
      </c>
      <c r="D286" s="384" t="s">
        <v>5540</v>
      </c>
      <c r="E286" s="377" t="s">
        <v>5541</v>
      </c>
      <c r="F286" s="339" t="s">
        <v>5542</v>
      </c>
      <c r="G286" s="569" t="s">
        <v>5543</v>
      </c>
      <c r="H286" s="376" t="s">
        <v>2589</v>
      </c>
      <c r="I286" s="376"/>
      <c r="J286" s="376"/>
      <c r="K286" s="381">
        <v>43518</v>
      </c>
      <c r="L286" s="571" t="s">
        <v>5544</v>
      </c>
      <c r="M286" s="207"/>
    </row>
    <row r="287" spans="1:13" ht="38.25">
      <c r="A287" s="18"/>
      <c r="B287" s="18">
        <v>102</v>
      </c>
      <c r="C287" s="377" t="s">
        <v>5539</v>
      </c>
      <c r="D287" s="384" t="s">
        <v>5540</v>
      </c>
      <c r="E287" s="377" t="s">
        <v>5541</v>
      </c>
      <c r="F287" s="339" t="s">
        <v>5545</v>
      </c>
      <c r="G287" s="569" t="s">
        <v>5546</v>
      </c>
      <c r="H287" s="376" t="s">
        <v>2589</v>
      </c>
      <c r="I287" s="376"/>
      <c r="J287" s="376"/>
      <c r="K287" s="381">
        <v>43518</v>
      </c>
      <c r="L287" s="571" t="s">
        <v>5547</v>
      </c>
      <c r="M287" s="207"/>
    </row>
    <row r="288" spans="1:13" ht="38.25">
      <c r="A288" s="18"/>
      <c r="B288" s="18">
        <v>103</v>
      </c>
      <c r="C288" s="373" t="s">
        <v>6906</v>
      </c>
      <c r="D288" s="378" t="s">
        <v>6907</v>
      </c>
      <c r="E288" s="377" t="s">
        <v>6908</v>
      </c>
      <c r="F288" s="572" t="s">
        <v>6909</v>
      </c>
      <c r="G288" s="373" t="s">
        <v>6910</v>
      </c>
      <c r="H288" s="373"/>
      <c r="I288" s="373"/>
      <c r="J288" s="373" t="s">
        <v>2589</v>
      </c>
      <c r="K288" s="374">
        <v>43724</v>
      </c>
      <c r="L288" s="571" t="s">
        <v>6911</v>
      </c>
      <c r="M288" s="207"/>
    </row>
    <row r="289" spans="1:13" ht="25.5">
      <c r="A289" s="18"/>
      <c r="B289" s="18">
        <v>104</v>
      </c>
      <c r="C289" s="373" t="s">
        <v>3732</v>
      </c>
      <c r="D289" s="373" t="s">
        <v>6912</v>
      </c>
      <c r="E289" s="377" t="s">
        <v>6913</v>
      </c>
      <c r="F289" s="572" t="s">
        <v>6914</v>
      </c>
      <c r="G289" s="373" t="s">
        <v>6915</v>
      </c>
      <c r="H289" s="373" t="s">
        <v>2589</v>
      </c>
      <c r="I289" s="373"/>
      <c r="J289" s="373"/>
      <c r="K289" s="374">
        <v>43724</v>
      </c>
      <c r="L289" s="571" t="s">
        <v>6916</v>
      </c>
      <c r="M289" s="207"/>
    </row>
    <row r="290" spans="1:13" ht="25.5">
      <c r="A290" s="18"/>
      <c r="B290" s="18">
        <v>105</v>
      </c>
      <c r="C290" s="373" t="s">
        <v>8450</v>
      </c>
      <c r="D290" s="373" t="s">
        <v>8451</v>
      </c>
      <c r="E290" s="377" t="s">
        <v>8452</v>
      </c>
      <c r="F290" s="572" t="s">
        <v>8453</v>
      </c>
      <c r="G290" s="373" t="s">
        <v>585</v>
      </c>
      <c r="H290" s="373" t="s">
        <v>2589</v>
      </c>
      <c r="I290" s="373"/>
      <c r="J290" s="373"/>
      <c r="K290" s="374">
        <v>43991</v>
      </c>
      <c r="L290" s="571" t="s">
        <v>8454</v>
      </c>
      <c r="M290" s="207"/>
    </row>
    <row r="291" spans="1:13" ht="25.5">
      <c r="A291" s="18"/>
      <c r="B291" s="18">
        <v>106</v>
      </c>
      <c r="C291" s="373" t="s">
        <v>8455</v>
      </c>
      <c r="D291" s="373" t="s">
        <v>8456</v>
      </c>
      <c r="E291" s="377" t="s">
        <v>8457</v>
      </c>
      <c r="F291" s="572" t="s">
        <v>8458</v>
      </c>
      <c r="G291" s="373" t="s">
        <v>8459</v>
      </c>
      <c r="H291" s="373" t="s">
        <v>2589</v>
      </c>
      <c r="I291" s="373"/>
      <c r="J291" s="373"/>
      <c r="K291" s="374">
        <v>43972</v>
      </c>
      <c r="L291" s="571" t="s">
        <v>8460</v>
      </c>
      <c r="M291" s="207"/>
    </row>
    <row r="292" spans="1:13" ht="25.5">
      <c r="A292" s="18"/>
      <c r="B292" s="18">
        <v>107</v>
      </c>
      <c r="C292" s="373" t="s">
        <v>8455</v>
      </c>
      <c r="D292" s="373" t="s">
        <v>6918</v>
      </c>
      <c r="E292" s="377" t="s">
        <v>8457</v>
      </c>
      <c r="F292" s="572" t="s">
        <v>8461</v>
      </c>
      <c r="G292" s="373" t="s">
        <v>8462</v>
      </c>
      <c r="H292" s="373" t="s">
        <v>2589</v>
      </c>
      <c r="I292" s="373"/>
      <c r="J292" s="373"/>
      <c r="K292" s="374" t="s">
        <v>8463</v>
      </c>
      <c r="L292" s="571" t="s">
        <v>8464</v>
      </c>
      <c r="M292" s="207"/>
    </row>
    <row r="293" spans="1:13" ht="25.5">
      <c r="A293" s="18"/>
      <c r="B293" s="18">
        <v>108</v>
      </c>
      <c r="C293" s="373" t="s">
        <v>8465</v>
      </c>
      <c r="D293" s="373" t="s">
        <v>6923</v>
      </c>
      <c r="E293" s="377" t="s">
        <v>8466</v>
      </c>
      <c r="F293" s="572" t="s">
        <v>8467</v>
      </c>
      <c r="G293" s="373" t="s">
        <v>8468</v>
      </c>
      <c r="H293" s="373" t="s">
        <v>2589</v>
      </c>
      <c r="I293" s="373"/>
      <c r="J293" s="373"/>
      <c r="K293" s="374">
        <v>43994</v>
      </c>
      <c r="L293" s="571" t="s">
        <v>8469</v>
      </c>
      <c r="M293" s="207"/>
    </row>
    <row r="294" spans="1:13" ht="51">
      <c r="A294" s="18"/>
      <c r="B294" s="18">
        <v>109</v>
      </c>
      <c r="C294" s="378" t="s">
        <v>6917</v>
      </c>
      <c r="D294" s="373" t="s">
        <v>6918</v>
      </c>
      <c r="E294" s="377" t="s">
        <v>6919</v>
      </c>
      <c r="F294" s="572" t="s">
        <v>6920</v>
      </c>
      <c r="G294" s="373" t="s">
        <v>7391</v>
      </c>
      <c r="H294" s="373"/>
      <c r="I294" s="373"/>
      <c r="J294" s="373" t="s">
        <v>2589</v>
      </c>
      <c r="K294" s="374">
        <v>43724</v>
      </c>
      <c r="L294" s="571" t="s">
        <v>6921</v>
      </c>
      <c r="M294" s="207"/>
    </row>
    <row r="295" spans="1:13" ht="51">
      <c r="A295" s="18"/>
      <c r="B295" s="18">
        <v>110</v>
      </c>
      <c r="C295" s="373" t="s">
        <v>6922</v>
      </c>
      <c r="D295" s="373" t="s">
        <v>6923</v>
      </c>
      <c r="E295" s="377" t="s">
        <v>6919</v>
      </c>
      <c r="F295" s="572" t="s">
        <v>6920</v>
      </c>
      <c r="G295" s="373" t="s">
        <v>6924</v>
      </c>
      <c r="H295" s="373"/>
      <c r="I295" s="373"/>
      <c r="J295" s="373" t="s">
        <v>2589</v>
      </c>
      <c r="K295" s="374">
        <v>43724</v>
      </c>
      <c r="L295" s="571" t="s">
        <v>6925</v>
      </c>
      <c r="M295" s="207"/>
    </row>
    <row r="296" spans="1:13" ht="25.5">
      <c r="A296" s="18"/>
      <c r="B296" s="18">
        <v>111</v>
      </c>
      <c r="C296" s="573" t="s">
        <v>9424</v>
      </c>
      <c r="D296" s="573" t="s">
        <v>7596</v>
      </c>
      <c r="E296" s="573" t="s">
        <v>9425</v>
      </c>
      <c r="F296" s="573" t="s">
        <v>6920</v>
      </c>
      <c r="G296" s="573" t="s">
        <v>9426</v>
      </c>
      <c r="H296" s="574" t="s">
        <v>2589</v>
      </c>
      <c r="I296" s="573"/>
      <c r="J296" s="573"/>
      <c r="K296" s="575">
        <v>44061</v>
      </c>
      <c r="L296" s="576" t="s">
        <v>9427</v>
      </c>
      <c r="M296" s="207"/>
    </row>
    <row r="297" spans="1:13" ht="25.5">
      <c r="A297" s="18"/>
      <c r="B297" s="18">
        <v>112</v>
      </c>
      <c r="C297" s="573" t="s">
        <v>9428</v>
      </c>
      <c r="D297" s="573" t="s">
        <v>6918</v>
      </c>
      <c r="E297" s="573" t="s">
        <v>9429</v>
      </c>
      <c r="F297" s="573" t="s">
        <v>9430</v>
      </c>
      <c r="G297" s="573" t="s">
        <v>9431</v>
      </c>
      <c r="H297" s="574" t="s">
        <v>2589</v>
      </c>
      <c r="I297" s="573"/>
      <c r="J297" s="573"/>
      <c r="K297" s="575">
        <v>44054</v>
      </c>
      <c r="L297" s="576" t="s">
        <v>9432</v>
      </c>
      <c r="M297" s="207"/>
    </row>
    <row r="298" spans="1:13" ht="25.5">
      <c r="A298" s="18"/>
      <c r="B298" s="18">
        <v>113</v>
      </c>
      <c r="C298" s="573" t="s">
        <v>9428</v>
      </c>
      <c r="D298" s="573" t="s">
        <v>6918</v>
      </c>
      <c r="E298" s="573" t="s">
        <v>9429</v>
      </c>
      <c r="F298" s="573" t="s">
        <v>9433</v>
      </c>
      <c r="G298" s="573" t="s">
        <v>9434</v>
      </c>
      <c r="H298" s="574" t="s">
        <v>2589</v>
      </c>
      <c r="I298" s="573"/>
      <c r="J298" s="573"/>
      <c r="K298" s="573" t="s">
        <v>9435</v>
      </c>
      <c r="L298" s="576" t="s">
        <v>9436</v>
      </c>
      <c r="M298" s="207"/>
    </row>
    <row r="299" spans="1:13" ht="38.25">
      <c r="A299" s="18"/>
      <c r="B299" s="18">
        <v>114</v>
      </c>
      <c r="C299" s="378" t="s">
        <v>6926</v>
      </c>
      <c r="D299" s="378" t="s">
        <v>6927</v>
      </c>
      <c r="E299" s="378" t="s">
        <v>6928</v>
      </c>
      <c r="F299" s="378" t="s">
        <v>6929</v>
      </c>
      <c r="G299" s="562" t="s">
        <v>6930</v>
      </c>
      <c r="H299" s="560" t="s">
        <v>2589</v>
      </c>
      <c r="I299" s="561"/>
      <c r="J299" s="560"/>
      <c r="K299" s="374" t="s">
        <v>5550</v>
      </c>
      <c r="L299" s="375" t="s">
        <v>6931</v>
      </c>
      <c r="M299" s="207"/>
    </row>
    <row r="300" spans="1:13" ht="38.25">
      <c r="A300" s="18"/>
      <c r="B300" s="18">
        <v>115</v>
      </c>
      <c r="C300" s="378" t="s">
        <v>324</v>
      </c>
      <c r="D300" s="378" t="s">
        <v>325</v>
      </c>
      <c r="E300" s="378" t="s">
        <v>326</v>
      </c>
      <c r="F300" s="378" t="s">
        <v>327</v>
      </c>
      <c r="G300" s="562" t="s">
        <v>9193</v>
      </c>
      <c r="H300" s="560" t="s">
        <v>2589</v>
      </c>
      <c r="I300" s="561"/>
      <c r="J300" s="373"/>
      <c r="K300" s="374" t="s">
        <v>9194</v>
      </c>
      <c r="L300" s="375" t="s">
        <v>9195</v>
      </c>
      <c r="M300" s="207"/>
    </row>
    <row r="301" spans="1:13" ht="38.25">
      <c r="A301" s="18"/>
      <c r="B301" s="18">
        <v>116</v>
      </c>
      <c r="C301" s="373" t="s">
        <v>2671</v>
      </c>
      <c r="D301" s="378" t="s">
        <v>340</v>
      </c>
      <c r="E301" s="378" t="s">
        <v>336</v>
      </c>
      <c r="F301" s="373" t="s">
        <v>341</v>
      </c>
      <c r="G301" s="373" t="s">
        <v>5552</v>
      </c>
      <c r="H301" s="385" t="s">
        <v>2589</v>
      </c>
      <c r="I301" s="385"/>
      <c r="J301" s="373"/>
      <c r="K301" s="374" t="s">
        <v>5553</v>
      </c>
      <c r="L301" s="373" t="s">
        <v>5371</v>
      </c>
      <c r="M301" s="207"/>
    </row>
    <row r="302" spans="1:13" ht="51">
      <c r="A302" s="18"/>
      <c r="B302" s="18">
        <v>117</v>
      </c>
      <c r="C302" s="378" t="s">
        <v>311</v>
      </c>
      <c r="D302" s="378" t="s">
        <v>2674</v>
      </c>
      <c r="E302" s="378" t="s">
        <v>312</v>
      </c>
      <c r="F302" s="373" t="s">
        <v>313</v>
      </c>
      <c r="G302" s="373" t="s">
        <v>314</v>
      </c>
      <c r="H302" s="373" t="s">
        <v>2589</v>
      </c>
      <c r="I302" s="373"/>
      <c r="J302" s="373"/>
      <c r="K302" s="374" t="s">
        <v>5551</v>
      </c>
      <c r="L302" s="373" t="s">
        <v>315</v>
      </c>
      <c r="M302" s="207"/>
    </row>
    <row r="303" spans="1:13" ht="38.25">
      <c r="A303" s="18"/>
      <c r="B303" s="18">
        <v>118</v>
      </c>
      <c r="C303" s="378" t="s">
        <v>316</v>
      </c>
      <c r="D303" s="378" t="s">
        <v>2675</v>
      </c>
      <c r="E303" s="378" t="s">
        <v>317</v>
      </c>
      <c r="F303" s="373" t="s">
        <v>318</v>
      </c>
      <c r="G303" s="373" t="s">
        <v>319</v>
      </c>
      <c r="H303" s="373" t="s">
        <v>2589</v>
      </c>
      <c r="I303" s="373"/>
      <c r="J303" s="373"/>
      <c r="K303" s="374" t="s">
        <v>5551</v>
      </c>
      <c r="L303" s="373" t="s">
        <v>320</v>
      </c>
      <c r="M303" s="207"/>
    </row>
    <row r="304" spans="1:13" ht="51">
      <c r="A304" s="18"/>
      <c r="B304" s="18">
        <v>119</v>
      </c>
      <c r="C304" s="383" t="s">
        <v>3099</v>
      </c>
      <c r="D304" s="375" t="s">
        <v>2701</v>
      </c>
      <c r="E304" s="377" t="s">
        <v>2702</v>
      </c>
      <c r="F304" s="339" t="s">
        <v>2703</v>
      </c>
      <c r="G304" s="377" t="s">
        <v>3805</v>
      </c>
      <c r="H304" s="377" t="s">
        <v>2589</v>
      </c>
      <c r="I304" s="373"/>
      <c r="J304" s="373"/>
      <c r="K304" s="374" t="s">
        <v>5555</v>
      </c>
      <c r="L304" s="377" t="s">
        <v>2704</v>
      </c>
      <c r="M304" s="207"/>
    </row>
    <row r="305" spans="1:13" ht="51">
      <c r="A305" s="18"/>
      <c r="B305" s="18">
        <v>120</v>
      </c>
      <c r="C305" s="373" t="s">
        <v>3099</v>
      </c>
      <c r="D305" s="378" t="s">
        <v>2701</v>
      </c>
      <c r="E305" s="378" t="s">
        <v>2705</v>
      </c>
      <c r="F305" s="373" t="s">
        <v>2706</v>
      </c>
      <c r="G305" s="373" t="s">
        <v>2707</v>
      </c>
      <c r="H305" s="373" t="s">
        <v>2589</v>
      </c>
      <c r="I305" s="373"/>
      <c r="J305" s="373"/>
      <c r="K305" s="374" t="s">
        <v>5555</v>
      </c>
      <c r="L305" s="373" t="s">
        <v>2708</v>
      </c>
      <c r="M305" s="207"/>
    </row>
    <row r="306" spans="1:13" ht="51">
      <c r="A306" s="18"/>
      <c r="B306" s="18">
        <v>121</v>
      </c>
      <c r="C306" s="373" t="s">
        <v>3099</v>
      </c>
      <c r="D306" s="378" t="s">
        <v>2701</v>
      </c>
      <c r="E306" s="378" t="s">
        <v>2709</v>
      </c>
      <c r="F306" s="373" t="s">
        <v>2710</v>
      </c>
      <c r="G306" s="373" t="s">
        <v>2711</v>
      </c>
      <c r="H306" s="373" t="s">
        <v>2589</v>
      </c>
      <c r="I306" s="373"/>
      <c r="J306" s="373"/>
      <c r="K306" s="374" t="s">
        <v>5555</v>
      </c>
      <c r="L306" s="373" t="s">
        <v>2712</v>
      </c>
      <c r="M306" s="207"/>
    </row>
    <row r="307" spans="1:13" ht="51">
      <c r="A307" s="18"/>
      <c r="B307" s="18">
        <v>122</v>
      </c>
      <c r="C307" s="373" t="s">
        <v>3099</v>
      </c>
      <c r="D307" s="378" t="s">
        <v>2701</v>
      </c>
      <c r="E307" s="378" t="s">
        <v>2713</v>
      </c>
      <c r="F307" s="373" t="s">
        <v>2714</v>
      </c>
      <c r="G307" s="373" t="s">
        <v>2715</v>
      </c>
      <c r="H307" s="373" t="s">
        <v>2589</v>
      </c>
      <c r="I307" s="373"/>
      <c r="J307" s="373"/>
      <c r="K307" s="374" t="s">
        <v>5555</v>
      </c>
      <c r="L307" s="373" t="s">
        <v>2716</v>
      </c>
      <c r="M307" s="207"/>
    </row>
    <row r="308" spans="1:13" ht="51">
      <c r="A308" s="18"/>
      <c r="B308" s="18">
        <v>123</v>
      </c>
      <c r="C308" s="383" t="s">
        <v>3099</v>
      </c>
      <c r="D308" s="375" t="s">
        <v>2701</v>
      </c>
      <c r="E308" s="377" t="s">
        <v>2717</v>
      </c>
      <c r="F308" s="560" t="s">
        <v>2718</v>
      </c>
      <c r="G308" s="377" t="s">
        <v>2719</v>
      </c>
      <c r="H308" s="373" t="s">
        <v>2589</v>
      </c>
      <c r="I308" s="373"/>
      <c r="J308" s="373"/>
      <c r="K308" s="374" t="s">
        <v>5555</v>
      </c>
      <c r="L308" s="377" t="s">
        <v>2720</v>
      </c>
      <c r="M308" s="207"/>
    </row>
    <row r="309" spans="1:13" ht="51">
      <c r="A309" s="18"/>
      <c r="B309" s="18">
        <v>124</v>
      </c>
      <c r="C309" s="383" t="s">
        <v>3099</v>
      </c>
      <c r="D309" s="375" t="s">
        <v>2701</v>
      </c>
      <c r="E309" s="377" t="s">
        <v>2721</v>
      </c>
      <c r="F309" s="560" t="s">
        <v>2722</v>
      </c>
      <c r="G309" s="377" t="s">
        <v>2723</v>
      </c>
      <c r="H309" s="373" t="s">
        <v>2589</v>
      </c>
      <c r="I309" s="373"/>
      <c r="J309" s="373"/>
      <c r="K309" s="374" t="s">
        <v>5555</v>
      </c>
      <c r="L309" s="377" t="s">
        <v>2724</v>
      </c>
      <c r="M309" s="207"/>
    </row>
    <row r="310" spans="1:13" ht="51">
      <c r="A310" s="18"/>
      <c r="B310" s="18">
        <v>125</v>
      </c>
      <c r="C310" s="383" t="s">
        <v>3099</v>
      </c>
      <c r="D310" s="375" t="s">
        <v>2701</v>
      </c>
      <c r="E310" s="377" t="s">
        <v>2725</v>
      </c>
      <c r="F310" s="560" t="s">
        <v>2726</v>
      </c>
      <c r="G310" s="377" t="s">
        <v>2727</v>
      </c>
      <c r="H310" s="373" t="s">
        <v>2589</v>
      </c>
      <c r="I310" s="373"/>
      <c r="J310" s="373"/>
      <c r="K310" s="374" t="s">
        <v>5555</v>
      </c>
      <c r="L310" s="377" t="s">
        <v>2728</v>
      </c>
      <c r="M310" s="207"/>
    </row>
    <row r="311" spans="1:13" ht="51">
      <c r="A311" s="18"/>
      <c r="B311" s="18">
        <v>126</v>
      </c>
      <c r="C311" s="383" t="s">
        <v>2671</v>
      </c>
      <c r="D311" s="375" t="s">
        <v>3025</v>
      </c>
      <c r="E311" s="377" t="s">
        <v>3100</v>
      </c>
      <c r="F311" s="560" t="s">
        <v>3026</v>
      </c>
      <c r="G311" s="377" t="s">
        <v>3620</v>
      </c>
      <c r="H311" s="373" t="s">
        <v>2589</v>
      </c>
      <c r="I311" s="373"/>
      <c r="J311" s="373"/>
      <c r="K311" s="373" t="s">
        <v>5556</v>
      </c>
      <c r="L311" s="377" t="s">
        <v>3621</v>
      </c>
      <c r="M311" s="207"/>
    </row>
    <row r="312" spans="1:13" ht="25.5">
      <c r="A312" s="18"/>
      <c r="B312" s="18">
        <v>127</v>
      </c>
      <c r="C312" s="375" t="s">
        <v>3101</v>
      </c>
      <c r="D312" s="383" t="s">
        <v>3102</v>
      </c>
      <c r="E312" s="377" t="s">
        <v>3103</v>
      </c>
      <c r="F312" s="570" t="s">
        <v>3027</v>
      </c>
      <c r="G312" s="377" t="s">
        <v>3028</v>
      </c>
      <c r="H312" s="373" t="s">
        <v>2589</v>
      </c>
      <c r="I312" s="373"/>
      <c r="J312" s="373"/>
      <c r="K312" s="374" t="s">
        <v>5443</v>
      </c>
      <c r="L312" s="377" t="s">
        <v>3029</v>
      </c>
      <c r="M312" s="207"/>
    </row>
    <row r="313" spans="1:13" ht="25.5">
      <c r="A313" s="18"/>
      <c r="B313" s="18">
        <v>128</v>
      </c>
      <c r="C313" s="381" t="s">
        <v>3104</v>
      </c>
      <c r="D313" s="375" t="s">
        <v>3102</v>
      </c>
      <c r="E313" s="377" t="s">
        <v>3105</v>
      </c>
      <c r="F313" s="382" t="s">
        <v>3106</v>
      </c>
      <c r="G313" s="377" t="s">
        <v>3107</v>
      </c>
      <c r="H313" s="373" t="s">
        <v>2589</v>
      </c>
      <c r="I313" s="373"/>
      <c r="J313" s="373"/>
      <c r="K313" s="381" t="s">
        <v>5557</v>
      </c>
      <c r="L313" s="377" t="s">
        <v>3622</v>
      </c>
      <c r="M313" s="207"/>
    </row>
    <row r="314" spans="1:13" ht="25.5">
      <c r="A314" s="18"/>
      <c r="B314" s="18">
        <v>129</v>
      </c>
      <c r="C314" s="383" t="s">
        <v>3625</v>
      </c>
      <c r="D314" s="375" t="s">
        <v>3623</v>
      </c>
      <c r="E314" s="377" t="s">
        <v>3624</v>
      </c>
      <c r="F314" s="382" t="s">
        <v>3619</v>
      </c>
      <c r="G314" s="378" t="s">
        <v>3626</v>
      </c>
      <c r="H314" s="373" t="s">
        <v>2589</v>
      </c>
      <c r="I314" s="373"/>
      <c r="J314" s="373"/>
      <c r="K314" s="374" t="s">
        <v>5558</v>
      </c>
      <c r="L314" s="377" t="s">
        <v>3627</v>
      </c>
      <c r="M314" s="207"/>
    </row>
    <row r="315" spans="1:13" ht="25.5">
      <c r="A315" s="18"/>
      <c r="B315" s="18">
        <v>130</v>
      </c>
      <c r="C315" s="383" t="s">
        <v>3806</v>
      </c>
      <c r="D315" s="375" t="s">
        <v>3807</v>
      </c>
      <c r="E315" s="377" t="s">
        <v>3808</v>
      </c>
      <c r="F315" s="339" t="s">
        <v>3809</v>
      </c>
      <c r="G315" s="377" t="s">
        <v>3810</v>
      </c>
      <c r="H315" s="377" t="s">
        <v>2589</v>
      </c>
      <c r="I315" s="373"/>
      <c r="J315" s="373"/>
      <c r="K315" s="373" t="s">
        <v>5559</v>
      </c>
      <c r="L315" s="377" t="s">
        <v>3811</v>
      </c>
      <c r="M315" s="207"/>
    </row>
    <row r="316" spans="1:13" ht="25.5">
      <c r="A316" s="18"/>
      <c r="B316" s="18">
        <v>131</v>
      </c>
      <c r="C316" s="383" t="s">
        <v>4966</v>
      </c>
      <c r="D316" s="375" t="s">
        <v>2701</v>
      </c>
      <c r="E316" s="377"/>
      <c r="F316" s="339" t="s">
        <v>4967</v>
      </c>
      <c r="G316" s="377" t="s">
        <v>4968</v>
      </c>
      <c r="H316" s="377" t="s">
        <v>2589</v>
      </c>
      <c r="I316" s="373"/>
      <c r="J316" s="373"/>
      <c r="K316" s="373" t="s">
        <v>5560</v>
      </c>
      <c r="L316" s="377" t="s">
        <v>4969</v>
      </c>
      <c r="M316" s="207"/>
    </row>
    <row r="317" spans="1:13" ht="25.5">
      <c r="A317" s="18"/>
      <c r="B317" s="18">
        <v>132</v>
      </c>
      <c r="C317" s="577" t="s">
        <v>5372</v>
      </c>
      <c r="D317" s="578" t="s">
        <v>2676</v>
      </c>
      <c r="E317" s="579" t="s">
        <v>5373</v>
      </c>
      <c r="F317" s="580" t="s">
        <v>5374</v>
      </c>
      <c r="G317" s="579" t="s">
        <v>5375</v>
      </c>
      <c r="H317" s="579" t="s">
        <v>2589</v>
      </c>
      <c r="I317" s="581"/>
      <c r="J317" s="581"/>
      <c r="K317" s="581" t="s">
        <v>5128</v>
      </c>
      <c r="L317" s="579" t="s">
        <v>5376</v>
      </c>
      <c r="M317" s="206"/>
    </row>
    <row r="318" spans="1:13" ht="25.5">
      <c r="A318" s="18"/>
      <c r="B318" s="18">
        <v>133</v>
      </c>
      <c r="C318" s="577" t="s">
        <v>1481</v>
      </c>
      <c r="D318" s="578" t="s">
        <v>5377</v>
      </c>
      <c r="E318" s="579" t="s">
        <v>5378</v>
      </c>
      <c r="F318" s="580" t="s">
        <v>3845</v>
      </c>
      <c r="G318" s="579" t="s">
        <v>5379</v>
      </c>
      <c r="H318" s="579" t="s">
        <v>2589</v>
      </c>
      <c r="I318" s="581"/>
      <c r="J318" s="581"/>
      <c r="K318" s="582">
        <v>43803</v>
      </c>
      <c r="L318" s="579" t="s">
        <v>5380</v>
      </c>
      <c r="M318" s="206"/>
    </row>
    <row r="319" spans="1:13" ht="25.5">
      <c r="A319" s="18"/>
      <c r="B319" s="18">
        <v>134</v>
      </c>
      <c r="C319" s="577" t="s">
        <v>487</v>
      </c>
      <c r="D319" s="578" t="s">
        <v>5377</v>
      </c>
      <c r="E319" s="579" t="s">
        <v>5381</v>
      </c>
      <c r="F319" s="580" t="s">
        <v>5382</v>
      </c>
      <c r="G319" s="579" t="s">
        <v>5383</v>
      </c>
      <c r="H319" s="579" t="s">
        <v>2589</v>
      </c>
      <c r="I319" s="581"/>
      <c r="J319" s="581"/>
      <c r="K319" s="582">
        <v>43803</v>
      </c>
      <c r="L319" s="579" t="s">
        <v>5384</v>
      </c>
      <c r="M319" s="206"/>
    </row>
    <row r="320" spans="1:13" ht="25.5">
      <c r="A320" s="18"/>
      <c r="B320" s="18">
        <v>135</v>
      </c>
      <c r="C320" s="577" t="s">
        <v>5561</v>
      </c>
      <c r="D320" s="578" t="s">
        <v>5377</v>
      </c>
      <c r="E320" s="579" t="s">
        <v>5562</v>
      </c>
      <c r="F320" s="580" t="s">
        <v>5563</v>
      </c>
      <c r="G320" s="579" t="s">
        <v>5564</v>
      </c>
      <c r="H320" s="579" t="s">
        <v>2589</v>
      </c>
      <c r="I320" s="581"/>
      <c r="J320" s="581"/>
      <c r="K320" s="582">
        <v>43770</v>
      </c>
      <c r="L320" s="579" t="s">
        <v>5565</v>
      </c>
      <c r="M320" s="206"/>
    </row>
    <row r="321" spans="1:13" ht="25.5">
      <c r="A321" s="18"/>
      <c r="B321" s="18">
        <v>136</v>
      </c>
      <c r="C321" s="577" t="s">
        <v>1267</v>
      </c>
      <c r="D321" s="578" t="s">
        <v>5377</v>
      </c>
      <c r="E321" s="579" t="s">
        <v>5566</v>
      </c>
      <c r="F321" s="580" t="s">
        <v>5567</v>
      </c>
      <c r="G321" s="579" t="s">
        <v>5568</v>
      </c>
      <c r="H321" s="579" t="s">
        <v>2589</v>
      </c>
      <c r="I321" s="581"/>
      <c r="J321" s="581"/>
      <c r="K321" s="582" t="s">
        <v>5558</v>
      </c>
      <c r="L321" s="579" t="s">
        <v>5569</v>
      </c>
      <c r="M321" s="206"/>
    </row>
    <row r="322" spans="1:13" ht="25.5">
      <c r="A322" s="18"/>
      <c r="B322" s="18">
        <v>137</v>
      </c>
      <c r="C322" s="577" t="s">
        <v>5570</v>
      </c>
      <c r="D322" s="578" t="s">
        <v>3623</v>
      </c>
      <c r="E322" s="579" t="s">
        <v>3624</v>
      </c>
      <c r="F322" s="580" t="s">
        <v>5571</v>
      </c>
      <c r="G322" s="579" t="s">
        <v>5572</v>
      </c>
      <c r="H322" s="579" t="s">
        <v>2589</v>
      </c>
      <c r="I322" s="581"/>
      <c r="J322" s="581"/>
      <c r="K322" s="582" t="s">
        <v>5573</v>
      </c>
      <c r="L322" s="579" t="s">
        <v>5574</v>
      </c>
      <c r="M322" s="206"/>
    </row>
    <row r="323" spans="1:13" ht="38.25">
      <c r="A323" s="18"/>
      <c r="B323" s="18">
        <v>138</v>
      </c>
      <c r="C323" s="378" t="s">
        <v>6932</v>
      </c>
      <c r="D323" s="378" t="s">
        <v>6933</v>
      </c>
      <c r="E323" s="378" t="s">
        <v>6934</v>
      </c>
      <c r="F323" s="378" t="s">
        <v>6935</v>
      </c>
      <c r="G323" s="561" t="s">
        <v>6936</v>
      </c>
      <c r="H323" s="560" t="s">
        <v>2589</v>
      </c>
      <c r="I323" s="561"/>
      <c r="J323" s="373"/>
      <c r="K323" s="374" t="s">
        <v>7434</v>
      </c>
      <c r="L323" s="375" t="s">
        <v>6937</v>
      </c>
      <c r="M323" s="206"/>
    </row>
    <row r="324" spans="1:13" ht="25.5">
      <c r="A324" s="18"/>
      <c r="B324" s="18">
        <v>139</v>
      </c>
      <c r="C324" s="583" t="s">
        <v>6938</v>
      </c>
      <c r="D324" s="583" t="s">
        <v>2676</v>
      </c>
      <c r="E324" s="556" t="s">
        <v>6939</v>
      </c>
      <c r="F324" s="557" t="s">
        <v>6940</v>
      </c>
      <c r="G324" s="579" t="s">
        <v>6941</v>
      </c>
      <c r="H324" s="557" t="s">
        <v>2589</v>
      </c>
      <c r="I324" s="558"/>
      <c r="J324" s="379"/>
      <c r="K324" s="380" t="s">
        <v>7435</v>
      </c>
      <c r="L324" s="559" t="s">
        <v>6942</v>
      </c>
      <c r="M324" s="206"/>
    </row>
    <row r="325" spans="1:13" ht="25.5">
      <c r="A325" s="18"/>
      <c r="B325" s="18">
        <v>140</v>
      </c>
      <c r="C325" s="378" t="s">
        <v>7595</v>
      </c>
      <c r="D325" s="378" t="s">
        <v>7596</v>
      </c>
      <c r="E325" s="378" t="s">
        <v>7597</v>
      </c>
      <c r="F325" s="560" t="s">
        <v>7598</v>
      </c>
      <c r="G325" s="561" t="s">
        <v>7599</v>
      </c>
      <c r="H325" s="560" t="s">
        <v>2589</v>
      </c>
      <c r="I325" s="561"/>
      <c r="J325" s="373"/>
      <c r="K325" s="374" t="s">
        <v>7600</v>
      </c>
      <c r="L325" s="375" t="s">
        <v>7601</v>
      </c>
      <c r="M325" s="206"/>
    </row>
    <row r="326" spans="1:13" ht="25.5">
      <c r="A326" s="18"/>
      <c r="B326" s="18">
        <v>141</v>
      </c>
      <c r="C326" s="378" t="s">
        <v>7595</v>
      </c>
      <c r="D326" s="378" t="s">
        <v>7596</v>
      </c>
      <c r="E326" s="378" t="s">
        <v>7597</v>
      </c>
      <c r="F326" s="560" t="s">
        <v>7602</v>
      </c>
      <c r="G326" s="561" t="s">
        <v>7603</v>
      </c>
      <c r="H326" s="560" t="s">
        <v>2589</v>
      </c>
      <c r="I326" s="561"/>
      <c r="J326" s="373"/>
      <c r="K326" s="374" t="s">
        <v>7604</v>
      </c>
      <c r="L326" s="375" t="s">
        <v>7605</v>
      </c>
      <c r="M326" s="206"/>
    </row>
    <row r="327" spans="1:13" ht="25.5">
      <c r="A327" s="18"/>
      <c r="B327" s="18">
        <v>142</v>
      </c>
      <c r="C327" s="378" t="s">
        <v>3749</v>
      </c>
      <c r="D327" s="378" t="s">
        <v>7852</v>
      </c>
      <c r="E327" s="378" t="s">
        <v>7853</v>
      </c>
      <c r="F327" s="378" t="s">
        <v>7854</v>
      </c>
      <c r="G327" s="561" t="s">
        <v>7855</v>
      </c>
      <c r="H327" s="560" t="s">
        <v>2589</v>
      </c>
      <c r="I327" s="561"/>
      <c r="J327" s="560"/>
      <c r="K327" s="374" t="s">
        <v>7778</v>
      </c>
      <c r="L327" s="375" t="s">
        <v>7778</v>
      </c>
      <c r="M327" s="206"/>
    </row>
    <row r="328" spans="1:13" ht="25.5">
      <c r="A328" s="18"/>
      <c r="B328" s="18">
        <v>143</v>
      </c>
      <c r="C328" s="378" t="s">
        <v>7856</v>
      </c>
      <c r="D328" s="378" t="s">
        <v>3623</v>
      </c>
      <c r="E328" s="378" t="s">
        <v>7857</v>
      </c>
      <c r="F328" s="378" t="s">
        <v>7858</v>
      </c>
      <c r="G328" s="561" t="s">
        <v>7859</v>
      </c>
      <c r="H328" s="560" t="s">
        <v>2589</v>
      </c>
      <c r="I328" s="561"/>
      <c r="J328" s="373"/>
      <c r="K328" s="374" t="s">
        <v>7860</v>
      </c>
      <c r="L328" s="375" t="s">
        <v>7861</v>
      </c>
      <c r="M328" s="206"/>
    </row>
    <row r="329" spans="1:13" ht="25.5">
      <c r="A329" s="18"/>
      <c r="B329" s="18">
        <v>144</v>
      </c>
      <c r="C329" s="378" t="s">
        <v>9196</v>
      </c>
      <c r="D329" s="378" t="s">
        <v>5377</v>
      </c>
      <c r="E329" s="378" t="s">
        <v>9197</v>
      </c>
      <c r="F329" s="378" t="s">
        <v>9198</v>
      </c>
      <c r="G329" s="562" t="s">
        <v>9199</v>
      </c>
      <c r="H329" s="560" t="s">
        <v>2589</v>
      </c>
      <c r="I329" s="561"/>
      <c r="J329" s="560"/>
      <c r="K329" s="374" t="s">
        <v>9200</v>
      </c>
      <c r="L329" s="375" t="s">
        <v>9201</v>
      </c>
      <c r="M329" s="206"/>
    </row>
    <row r="330" spans="1:13" ht="25.5">
      <c r="A330" s="18"/>
      <c r="B330" s="18">
        <v>145</v>
      </c>
      <c r="C330" s="378" t="s">
        <v>9202</v>
      </c>
      <c r="D330" s="378" t="s">
        <v>9203</v>
      </c>
      <c r="E330" s="378" t="s">
        <v>9204</v>
      </c>
      <c r="F330" s="378" t="s">
        <v>9205</v>
      </c>
      <c r="G330" s="584" t="s">
        <v>9206</v>
      </c>
      <c r="H330" s="560" t="s">
        <v>2589</v>
      </c>
      <c r="I330" s="561"/>
      <c r="J330" s="373"/>
      <c r="K330" s="374">
        <v>44050</v>
      </c>
      <c r="L330" s="375" t="s">
        <v>9207</v>
      </c>
      <c r="M330" s="206"/>
    </row>
    <row r="331" spans="1:13" ht="25.5">
      <c r="A331" s="18"/>
      <c r="B331" s="18">
        <v>146</v>
      </c>
      <c r="C331" s="584" t="s">
        <v>9208</v>
      </c>
      <c r="D331" s="584" t="s">
        <v>9203</v>
      </c>
      <c r="E331" s="584" t="s">
        <v>9209</v>
      </c>
      <c r="F331" s="584" t="s">
        <v>9210</v>
      </c>
      <c r="G331" s="584" t="s">
        <v>9211</v>
      </c>
      <c r="H331" s="560"/>
      <c r="I331" s="561"/>
      <c r="J331" s="373" t="s">
        <v>2589</v>
      </c>
      <c r="K331" s="374" t="s">
        <v>9212</v>
      </c>
      <c r="L331" s="375" t="s">
        <v>9213</v>
      </c>
      <c r="M331" s="206"/>
    </row>
    <row r="332" spans="1:13" ht="25.5">
      <c r="A332" s="18"/>
      <c r="B332" s="18">
        <v>147</v>
      </c>
      <c r="C332" s="584" t="s">
        <v>9437</v>
      </c>
      <c r="D332" s="584" t="s">
        <v>9438</v>
      </c>
      <c r="E332" s="584" t="s">
        <v>9439</v>
      </c>
      <c r="F332" s="584" t="s">
        <v>9440</v>
      </c>
      <c r="G332" s="584" t="s">
        <v>9441</v>
      </c>
      <c r="H332" s="560" t="s">
        <v>2589</v>
      </c>
      <c r="I332" s="561"/>
      <c r="J332" s="373"/>
      <c r="K332" s="374" t="s">
        <v>9442</v>
      </c>
      <c r="L332" s="375" t="s">
        <v>9443</v>
      </c>
      <c r="M332" s="206"/>
    </row>
    <row r="333" spans="1:13" ht="38.25">
      <c r="A333" s="18"/>
      <c r="B333" s="18">
        <v>148</v>
      </c>
      <c r="C333" s="584" t="s">
        <v>9444</v>
      </c>
      <c r="D333" s="378" t="s">
        <v>9203</v>
      </c>
      <c r="E333" s="584" t="s">
        <v>9445</v>
      </c>
      <c r="F333" s="584" t="s">
        <v>9446</v>
      </c>
      <c r="G333" s="584" t="s">
        <v>9211</v>
      </c>
      <c r="H333" s="560" t="s">
        <v>2589</v>
      </c>
      <c r="I333" s="561"/>
      <c r="J333" s="373"/>
      <c r="K333" s="374" t="s">
        <v>9447</v>
      </c>
      <c r="L333" s="375" t="s">
        <v>9448</v>
      </c>
      <c r="M333" s="206"/>
    </row>
    <row r="334" spans="1:13" ht="25.5">
      <c r="A334" s="18"/>
      <c r="B334" s="18">
        <v>149</v>
      </c>
      <c r="C334" s="584" t="s">
        <v>9449</v>
      </c>
      <c r="D334" s="378" t="s">
        <v>2701</v>
      </c>
      <c r="E334" s="378" t="s">
        <v>9450</v>
      </c>
      <c r="F334" s="373" t="s">
        <v>9451</v>
      </c>
      <c r="G334" s="373" t="s">
        <v>9452</v>
      </c>
      <c r="H334" s="385" t="s">
        <v>2589</v>
      </c>
      <c r="I334" s="385"/>
      <c r="J334" s="373"/>
      <c r="K334" s="374" t="s">
        <v>9453</v>
      </c>
      <c r="L334" s="373" t="s">
        <v>9454</v>
      </c>
      <c r="M334" s="206"/>
    </row>
    <row r="335" spans="1:13" ht="25.5">
      <c r="A335" s="18"/>
      <c r="B335" s="18">
        <v>150</v>
      </c>
      <c r="C335" s="584" t="s">
        <v>9208</v>
      </c>
      <c r="D335" s="378" t="s">
        <v>9203</v>
      </c>
      <c r="E335" s="378" t="s">
        <v>9209</v>
      </c>
      <c r="F335" s="373" t="s">
        <v>9455</v>
      </c>
      <c r="G335" s="562" t="s">
        <v>9456</v>
      </c>
      <c r="H335" s="373"/>
      <c r="I335" s="373"/>
      <c r="J335" s="373" t="s">
        <v>2589</v>
      </c>
      <c r="K335" s="374" t="s">
        <v>9457</v>
      </c>
      <c r="L335" s="373" t="s">
        <v>9458</v>
      </c>
      <c r="M335" s="206"/>
    </row>
    <row r="336" spans="1:13" ht="51">
      <c r="A336" s="18"/>
      <c r="B336" s="18">
        <v>151</v>
      </c>
      <c r="C336" s="375" t="s">
        <v>358</v>
      </c>
      <c r="D336" s="383" t="s">
        <v>359</v>
      </c>
      <c r="E336" s="377" t="s">
        <v>360</v>
      </c>
      <c r="F336" s="377" t="s">
        <v>361</v>
      </c>
      <c r="G336" s="569" t="s">
        <v>5548</v>
      </c>
      <c r="H336" s="376" t="s">
        <v>2589</v>
      </c>
      <c r="I336" s="376"/>
      <c r="J336" s="376"/>
      <c r="K336" s="381">
        <v>43011</v>
      </c>
      <c r="L336" s="377" t="s">
        <v>1951</v>
      </c>
      <c r="M336" s="206"/>
    </row>
    <row r="337" spans="1:13" ht="51">
      <c r="A337" s="18"/>
      <c r="B337" s="18">
        <v>152</v>
      </c>
      <c r="C337" s="375" t="s">
        <v>362</v>
      </c>
      <c r="D337" s="384" t="s">
        <v>2449</v>
      </c>
      <c r="E337" s="377" t="s">
        <v>363</v>
      </c>
      <c r="F337" s="377" t="s">
        <v>364</v>
      </c>
      <c r="G337" s="569" t="s">
        <v>5549</v>
      </c>
      <c r="H337" s="376" t="s">
        <v>2589</v>
      </c>
      <c r="I337" s="376"/>
      <c r="J337" s="376"/>
      <c r="K337" s="381">
        <v>42867</v>
      </c>
      <c r="L337" s="377" t="s">
        <v>3032</v>
      </c>
      <c r="M337" s="206"/>
    </row>
    <row r="338" spans="1:13" ht="51">
      <c r="A338" s="18"/>
      <c r="B338" s="18">
        <v>153</v>
      </c>
      <c r="C338" s="375" t="s">
        <v>365</v>
      </c>
      <c r="D338" s="383" t="s">
        <v>2450</v>
      </c>
      <c r="E338" s="377" t="s">
        <v>366</v>
      </c>
      <c r="F338" s="377" t="s">
        <v>367</v>
      </c>
      <c r="G338" s="569" t="s">
        <v>368</v>
      </c>
      <c r="H338" s="376" t="s">
        <v>2589</v>
      </c>
      <c r="I338" s="376"/>
      <c r="J338" s="376"/>
      <c r="K338" s="381">
        <v>42962</v>
      </c>
      <c r="L338" s="377" t="s">
        <v>369</v>
      </c>
      <c r="M338" s="206"/>
    </row>
    <row r="339" spans="1:13" ht="51">
      <c r="A339" s="18"/>
      <c r="B339" s="18">
        <v>154</v>
      </c>
      <c r="C339" s="375" t="s">
        <v>371</v>
      </c>
      <c r="D339" s="384" t="s">
        <v>372</v>
      </c>
      <c r="E339" s="377" t="s">
        <v>373</v>
      </c>
      <c r="F339" s="377" t="s">
        <v>374</v>
      </c>
      <c r="G339" s="569" t="s">
        <v>3616</v>
      </c>
      <c r="H339" s="376" t="s">
        <v>2589</v>
      </c>
      <c r="I339" s="376"/>
      <c r="J339" s="376"/>
      <c r="K339" s="381">
        <v>43011</v>
      </c>
      <c r="L339" s="377" t="s">
        <v>375</v>
      </c>
      <c r="M339" s="206"/>
    </row>
    <row r="340" spans="1:13" ht="51">
      <c r="A340" s="18"/>
      <c r="B340" s="18">
        <v>155</v>
      </c>
      <c r="C340" s="375" t="s">
        <v>376</v>
      </c>
      <c r="D340" s="384" t="s">
        <v>2451</v>
      </c>
      <c r="E340" s="377" t="s">
        <v>377</v>
      </c>
      <c r="F340" s="377" t="s">
        <v>378</v>
      </c>
      <c r="G340" s="569" t="s">
        <v>379</v>
      </c>
      <c r="H340" s="376" t="s">
        <v>2589</v>
      </c>
      <c r="I340" s="376"/>
      <c r="J340" s="376"/>
      <c r="K340" s="381">
        <v>42982</v>
      </c>
      <c r="L340" s="377" t="s">
        <v>380</v>
      </c>
      <c r="M340" s="206"/>
    </row>
    <row r="341" spans="1:13" ht="51">
      <c r="A341" s="18"/>
      <c r="B341" s="18">
        <v>156</v>
      </c>
      <c r="C341" s="375" t="s">
        <v>381</v>
      </c>
      <c r="D341" s="383" t="s">
        <v>2452</v>
      </c>
      <c r="E341" s="377" t="s">
        <v>377</v>
      </c>
      <c r="F341" s="377" t="s">
        <v>378</v>
      </c>
      <c r="G341" s="569" t="s">
        <v>382</v>
      </c>
      <c r="H341" s="376" t="s">
        <v>2589</v>
      </c>
      <c r="I341" s="376"/>
      <c r="J341" s="376"/>
      <c r="K341" s="381">
        <v>43094</v>
      </c>
      <c r="L341" s="377" t="s">
        <v>383</v>
      </c>
      <c r="M341" s="206"/>
    </row>
    <row r="342" spans="1:13" ht="51">
      <c r="A342" s="18"/>
      <c r="B342" s="18">
        <v>157</v>
      </c>
      <c r="C342" s="376" t="s">
        <v>384</v>
      </c>
      <c r="D342" s="376" t="s">
        <v>2453</v>
      </c>
      <c r="E342" s="376" t="s">
        <v>385</v>
      </c>
      <c r="F342" s="376" t="s">
        <v>386</v>
      </c>
      <c r="G342" s="569" t="s">
        <v>387</v>
      </c>
      <c r="H342" s="376" t="s">
        <v>2589</v>
      </c>
      <c r="I342" s="376"/>
      <c r="J342" s="376"/>
      <c r="K342" s="381">
        <v>42955</v>
      </c>
      <c r="L342" s="381" t="s">
        <v>388</v>
      </c>
      <c r="M342" s="206"/>
    </row>
    <row r="343" spans="1:13" ht="63.75">
      <c r="A343" s="18"/>
      <c r="B343" s="18">
        <v>158</v>
      </c>
      <c r="C343" s="376" t="s">
        <v>2454</v>
      </c>
      <c r="D343" s="376" t="s">
        <v>2455</v>
      </c>
      <c r="E343" s="376" t="s">
        <v>2456</v>
      </c>
      <c r="F343" s="376" t="s">
        <v>2457</v>
      </c>
      <c r="G343" s="569" t="s">
        <v>2458</v>
      </c>
      <c r="H343" s="376" t="s">
        <v>2589</v>
      </c>
      <c r="I343" s="376"/>
      <c r="J343" s="376"/>
      <c r="K343" s="381">
        <v>42926</v>
      </c>
      <c r="L343" s="381" t="s">
        <v>2475</v>
      </c>
      <c r="M343" s="206"/>
    </row>
    <row r="344" spans="1:13" ht="63.75">
      <c r="A344" s="18"/>
      <c r="B344" s="18">
        <v>159</v>
      </c>
      <c r="C344" s="376" t="s">
        <v>2454</v>
      </c>
      <c r="D344" s="376" t="s">
        <v>2455</v>
      </c>
      <c r="E344" s="376" t="s">
        <v>2459</v>
      </c>
      <c r="F344" s="376" t="s">
        <v>2460</v>
      </c>
      <c r="G344" s="569" t="s">
        <v>2461</v>
      </c>
      <c r="H344" s="376" t="s">
        <v>2589</v>
      </c>
      <c r="I344" s="376"/>
      <c r="J344" s="376"/>
      <c r="K344" s="381">
        <v>42926</v>
      </c>
      <c r="L344" s="381" t="s">
        <v>2476</v>
      </c>
      <c r="M344" s="206"/>
    </row>
    <row r="345" spans="1:13" ht="51">
      <c r="A345" s="18"/>
      <c r="B345" s="18">
        <v>160</v>
      </c>
      <c r="C345" s="376" t="s">
        <v>2454</v>
      </c>
      <c r="D345" s="376" t="s">
        <v>2455</v>
      </c>
      <c r="E345" s="376" t="s">
        <v>2462</v>
      </c>
      <c r="F345" s="376" t="s">
        <v>2463</v>
      </c>
      <c r="G345" s="569" t="s">
        <v>2464</v>
      </c>
      <c r="H345" s="376" t="s">
        <v>2589</v>
      </c>
      <c r="I345" s="376"/>
      <c r="J345" s="376"/>
      <c r="K345" s="381">
        <v>42926</v>
      </c>
      <c r="L345" s="381" t="s">
        <v>2477</v>
      </c>
      <c r="M345" s="206"/>
    </row>
    <row r="346" spans="1:13" ht="51">
      <c r="A346" s="18"/>
      <c r="B346" s="18">
        <v>161</v>
      </c>
      <c r="C346" s="376" t="s">
        <v>2454</v>
      </c>
      <c r="D346" s="376" t="s">
        <v>2455</v>
      </c>
      <c r="E346" s="376" t="s">
        <v>2465</v>
      </c>
      <c r="F346" s="376" t="s">
        <v>2466</v>
      </c>
      <c r="G346" s="569" t="s">
        <v>2467</v>
      </c>
      <c r="H346" s="376" t="s">
        <v>2589</v>
      </c>
      <c r="I346" s="376"/>
      <c r="J346" s="376"/>
      <c r="K346" s="381">
        <v>42926</v>
      </c>
      <c r="L346" s="381" t="s">
        <v>2478</v>
      </c>
      <c r="M346" s="206"/>
    </row>
    <row r="347" spans="1:13" ht="51">
      <c r="A347" s="18"/>
      <c r="B347" s="18">
        <v>162</v>
      </c>
      <c r="C347" s="376" t="s">
        <v>2454</v>
      </c>
      <c r="D347" s="376" t="s">
        <v>2455</v>
      </c>
      <c r="E347" s="376" t="s">
        <v>2468</v>
      </c>
      <c r="F347" s="376" t="s">
        <v>2469</v>
      </c>
      <c r="G347" s="569" t="s">
        <v>2470</v>
      </c>
      <c r="H347" s="376" t="s">
        <v>2589</v>
      </c>
      <c r="I347" s="376"/>
      <c r="J347" s="376"/>
      <c r="K347" s="381">
        <v>42926</v>
      </c>
      <c r="L347" s="381" t="s">
        <v>2479</v>
      </c>
      <c r="M347" s="206"/>
    </row>
    <row r="348" spans="1:13" ht="38.25">
      <c r="A348" s="18"/>
      <c r="B348" s="18">
        <v>163</v>
      </c>
      <c r="C348" s="376" t="s">
        <v>2487</v>
      </c>
      <c r="D348" s="376" t="s">
        <v>2486</v>
      </c>
      <c r="E348" s="376" t="s">
        <v>2488</v>
      </c>
      <c r="F348" s="376" t="s">
        <v>2489</v>
      </c>
      <c r="G348" s="569" t="s">
        <v>2490</v>
      </c>
      <c r="H348" s="376" t="s">
        <v>2589</v>
      </c>
      <c r="I348" s="376"/>
      <c r="J348" s="376"/>
      <c r="K348" s="381">
        <v>42822</v>
      </c>
      <c r="L348" s="381" t="s">
        <v>2498</v>
      </c>
      <c r="M348" s="206"/>
    </row>
    <row r="349" spans="1:13" ht="12.75">
      <c r="A349" s="18"/>
      <c r="B349" s="18">
        <v>164</v>
      </c>
      <c r="C349" s="373" t="s">
        <v>2491</v>
      </c>
      <c r="D349" s="373" t="s">
        <v>2492</v>
      </c>
      <c r="E349" s="373" t="s">
        <v>2493</v>
      </c>
      <c r="F349" s="373" t="s">
        <v>2494</v>
      </c>
      <c r="G349" s="373" t="s">
        <v>2495</v>
      </c>
      <c r="H349" s="373" t="s">
        <v>2589</v>
      </c>
      <c r="I349" s="373"/>
      <c r="J349" s="373"/>
      <c r="K349" s="374">
        <v>42950</v>
      </c>
      <c r="L349" s="373">
        <v>42591</v>
      </c>
      <c r="M349" s="206"/>
    </row>
    <row r="350" spans="1:13" ht="12.75">
      <c r="A350" s="18"/>
      <c r="B350" s="18">
        <v>165</v>
      </c>
      <c r="C350" s="373" t="s">
        <v>143</v>
      </c>
      <c r="D350" s="373" t="s">
        <v>446</v>
      </c>
      <c r="E350" s="373" t="s">
        <v>447</v>
      </c>
      <c r="F350" s="373" t="s">
        <v>448</v>
      </c>
      <c r="G350" s="373" t="s">
        <v>449</v>
      </c>
      <c r="H350" s="373" t="s">
        <v>2589</v>
      </c>
      <c r="I350" s="373"/>
      <c r="J350" s="373"/>
      <c r="K350" s="374">
        <v>42969</v>
      </c>
      <c r="L350" s="373" t="s">
        <v>450</v>
      </c>
      <c r="M350" s="206"/>
    </row>
    <row r="351" spans="1:13" ht="25.5">
      <c r="A351" s="18"/>
      <c r="B351" s="18">
        <v>166</v>
      </c>
      <c r="C351" s="377" t="s">
        <v>1953</v>
      </c>
      <c r="D351" s="375" t="s">
        <v>446</v>
      </c>
      <c r="E351" s="377" t="s">
        <v>1948</v>
      </c>
      <c r="F351" s="375" t="s">
        <v>1949</v>
      </c>
      <c r="G351" s="377" t="s">
        <v>1950</v>
      </c>
      <c r="H351" s="377" t="s">
        <v>2589</v>
      </c>
      <c r="I351" s="373"/>
      <c r="J351" s="373"/>
      <c r="K351" s="374">
        <v>42969</v>
      </c>
      <c r="L351" s="375" t="s">
        <v>1952</v>
      </c>
      <c r="M351" s="206"/>
    </row>
    <row r="352" spans="1:13" ht="51">
      <c r="A352" s="18"/>
      <c r="B352" s="18">
        <v>167</v>
      </c>
      <c r="C352" s="376" t="s">
        <v>2496</v>
      </c>
      <c r="D352" s="376" t="s">
        <v>2825</v>
      </c>
      <c r="E352" s="376" t="s">
        <v>3033</v>
      </c>
      <c r="F352" s="376" t="s">
        <v>2826</v>
      </c>
      <c r="G352" s="569" t="s">
        <v>2827</v>
      </c>
      <c r="H352" s="376" t="s">
        <v>2589</v>
      </c>
      <c r="I352" s="376"/>
      <c r="J352" s="376"/>
      <c r="K352" s="374">
        <v>42969</v>
      </c>
      <c r="L352" s="381" t="s">
        <v>2828</v>
      </c>
      <c r="M352" s="2"/>
    </row>
    <row r="353" spans="1:13" ht="51">
      <c r="A353" s="18"/>
      <c r="B353" s="18">
        <v>168</v>
      </c>
      <c r="C353" s="376" t="s">
        <v>2829</v>
      </c>
      <c r="D353" s="376" t="s">
        <v>2700</v>
      </c>
      <c r="E353" s="376" t="s">
        <v>2830</v>
      </c>
      <c r="F353" s="376" t="s">
        <v>2831</v>
      </c>
      <c r="G353" s="569" t="s">
        <v>2832</v>
      </c>
      <c r="H353" s="376" t="s">
        <v>2589</v>
      </c>
      <c r="I353" s="376"/>
      <c r="J353" s="376"/>
      <c r="K353" s="374">
        <v>42822</v>
      </c>
      <c r="L353" s="381" t="s">
        <v>2833</v>
      </c>
      <c r="M353" s="206"/>
    </row>
    <row r="354" spans="1:13" ht="38.25">
      <c r="A354" s="18"/>
      <c r="B354" s="18">
        <v>169</v>
      </c>
      <c r="C354" s="376" t="s">
        <v>2834</v>
      </c>
      <c r="D354" s="376" t="s">
        <v>2825</v>
      </c>
      <c r="E354" s="376" t="s">
        <v>2835</v>
      </c>
      <c r="F354" s="376" t="s">
        <v>2836</v>
      </c>
      <c r="G354" s="569" t="s">
        <v>2837</v>
      </c>
      <c r="H354" s="376" t="s">
        <v>2589</v>
      </c>
      <c r="I354" s="376"/>
      <c r="J354" s="376"/>
      <c r="K354" s="374">
        <v>43067</v>
      </c>
      <c r="L354" s="381" t="s">
        <v>2838</v>
      </c>
      <c r="M354" s="206"/>
    </row>
    <row r="355" spans="1:13" ht="51">
      <c r="A355" s="18"/>
      <c r="B355" s="18">
        <v>170</v>
      </c>
      <c r="C355" s="376" t="s">
        <v>2839</v>
      </c>
      <c r="D355" s="376" t="s">
        <v>2840</v>
      </c>
      <c r="E355" s="376" t="s">
        <v>2841</v>
      </c>
      <c r="F355" s="376" t="s">
        <v>2842</v>
      </c>
      <c r="G355" s="569" t="s">
        <v>2843</v>
      </c>
      <c r="H355" s="376" t="s">
        <v>2589</v>
      </c>
      <c r="I355" s="376"/>
      <c r="J355" s="376" t="s">
        <v>2589</v>
      </c>
      <c r="K355" s="374">
        <v>42982</v>
      </c>
      <c r="L355" s="381" t="s">
        <v>2844</v>
      </c>
      <c r="M355" s="206"/>
    </row>
    <row r="356" spans="1:13" ht="38.25">
      <c r="A356" s="18"/>
      <c r="B356" s="18">
        <v>171</v>
      </c>
      <c r="C356" s="376" t="s">
        <v>2845</v>
      </c>
      <c r="D356" s="376" t="s">
        <v>372</v>
      </c>
      <c r="E356" s="376" t="s">
        <v>2846</v>
      </c>
      <c r="F356" s="376" t="s">
        <v>2847</v>
      </c>
      <c r="G356" s="569" t="s">
        <v>2848</v>
      </c>
      <c r="H356" s="376" t="s">
        <v>2589</v>
      </c>
      <c r="I356" s="376"/>
      <c r="J356" s="376"/>
      <c r="K356" s="374">
        <v>42989</v>
      </c>
      <c r="L356" s="381" t="s">
        <v>2849</v>
      </c>
      <c r="M356" s="206"/>
    </row>
    <row r="357" spans="1:13" ht="51">
      <c r="A357" s="18"/>
      <c r="B357" s="18">
        <v>172</v>
      </c>
      <c r="C357" s="376" t="s">
        <v>2829</v>
      </c>
      <c r="D357" s="376" t="s">
        <v>2700</v>
      </c>
      <c r="E357" s="376" t="s">
        <v>2830</v>
      </c>
      <c r="F357" s="376" t="s">
        <v>3034</v>
      </c>
      <c r="G357" s="569" t="s">
        <v>3035</v>
      </c>
      <c r="H357" s="376" t="s">
        <v>2592</v>
      </c>
      <c r="I357" s="376"/>
      <c r="J357" s="376"/>
      <c r="K357" s="374">
        <v>42822</v>
      </c>
      <c r="L357" s="381" t="s">
        <v>3617</v>
      </c>
      <c r="M357" s="206"/>
    </row>
    <row r="358" spans="1:13" ht="25.5">
      <c r="A358" s="18"/>
      <c r="B358" s="18">
        <v>173</v>
      </c>
      <c r="C358" s="376" t="s">
        <v>3036</v>
      </c>
      <c r="D358" s="376" t="s">
        <v>370</v>
      </c>
      <c r="E358" s="376" t="s">
        <v>3037</v>
      </c>
      <c r="F358" s="376" t="s">
        <v>3618</v>
      </c>
      <c r="G358" s="569" t="s">
        <v>7436</v>
      </c>
      <c r="H358" s="376" t="s">
        <v>2589</v>
      </c>
      <c r="I358" s="376"/>
      <c r="J358" s="376"/>
      <c r="K358" s="374">
        <f>+L358</f>
        <v>43794</v>
      </c>
      <c r="L358" s="381">
        <v>43794</v>
      </c>
      <c r="M358" s="2"/>
    </row>
    <row r="359" spans="1:13" ht="25.5">
      <c r="A359" s="18"/>
      <c r="B359" s="18">
        <v>174</v>
      </c>
      <c r="C359" s="376" t="s">
        <v>2845</v>
      </c>
      <c r="D359" s="376" t="s">
        <v>372</v>
      </c>
      <c r="E359" s="376" t="s">
        <v>3089</v>
      </c>
      <c r="F359" s="376" t="s">
        <v>3090</v>
      </c>
      <c r="G359" s="569" t="s">
        <v>3091</v>
      </c>
      <c r="H359" s="376" t="s">
        <v>2589</v>
      </c>
      <c r="I359" s="376"/>
      <c r="J359" s="376"/>
      <c r="K359" s="374">
        <v>43080</v>
      </c>
      <c r="L359" s="381" t="s">
        <v>3092</v>
      </c>
      <c r="M359" s="206"/>
    </row>
    <row r="360" spans="1:13" ht="25.5">
      <c r="A360" s="18"/>
      <c r="B360" s="18">
        <v>175</v>
      </c>
      <c r="C360" s="378" t="s">
        <v>3093</v>
      </c>
      <c r="D360" s="378" t="s">
        <v>2825</v>
      </c>
      <c r="E360" s="378" t="s">
        <v>3094</v>
      </c>
      <c r="F360" s="560" t="s">
        <v>3095</v>
      </c>
      <c r="G360" s="561" t="s">
        <v>3096</v>
      </c>
      <c r="H360" s="560" t="s">
        <v>2589</v>
      </c>
      <c r="I360" s="561"/>
      <c r="J360" s="376"/>
      <c r="K360" s="381">
        <v>42888</v>
      </c>
      <c r="L360" s="375" t="s">
        <v>3097</v>
      </c>
      <c r="M360" s="206"/>
    </row>
    <row r="361" spans="1:13" ht="25.5">
      <c r="A361" s="18"/>
      <c r="B361" s="18">
        <v>176</v>
      </c>
      <c r="C361" s="378" t="s">
        <v>3786</v>
      </c>
      <c r="D361" s="378" t="s">
        <v>372</v>
      </c>
      <c r="E361" s="378" t="s">
        <v>3787</v>
      </c>
      <c r="F361" s="560" t="s">
        <v>3788</v>
      </c>
      <c r="G361" s="384" t="s">
        <v>3789</v>
      </c>
      <c r="H361" s="560" t="s">
        <v>2589</v>
      </c>
      <c r="I361" s="561"/>
      <c r="J361" s="373"/>
      <c r="K361" s="374">
        <v>42961</v>
      </c>
      <c r="L361" s="375" t="s">
        <v>3790</v>
      </c>
      <c r="M361" s="206"/>
    </row>
    <row r="362" spans="1:13" ht="25.5">
      <c r="A362" s="18"/>
      <c r="B362" s="18">
        <v>177</v>
      </c>
      <c r="C362" s="378" t="s">
        <v>3791</v>
      </c>
      <c r="D362" s="378" t="s">
        <v>372</v>
      </c>
      <c r="E362" s="378" t="s">
        <v>3792</v>
      </c>
      <c r="F362" s="560" t="s">
        <v>3793</v>
      </c>
      <c r="G362" s="384" t="s">
        <v>3794</v>
      </c>
      <c r="H362" s="560" t="s">
        <v>2589</v>
      </c>
      <c r="I362" s="561"/>
      <c r="J362" s="373"/>
      <c r="K362" s="374">
        <v>42961</v>
      </c>
      <c r="L362" s="375" t="s">
        <v>3795</v>
      </c>
      <c r="M362" s="206"/>
    </row>
    <row r="363" spans="1:13" ht="25.5">
      <c r="A363" s="18"/>
      <c r="B363" s="18">
        <v>178</v>
      </c>
      <c r="C363" s="378" t="s">
        <v>3791</v>
      </c>
      <c r="D363" s="378" t="s">
        <v>372</v>
      </c>
      <c r="E363" s="378" t="s">
        <v>3792</v>
      </c>
      <c r="F363" s="560" t="s">
        <v>3796</v>
      </c>
      <c r="G363" s="384" t="s">
        <v>3797</v>
      </c>
      <c r="H363" s="560" t="s">
        <v>2589</v>
      </c>
      <c r="I363" s="561"/>
      <c r="J363" s="373"/>
      <c r="K363" s="374">
        <v>42961</v>
      </c>
      <c r="L363" s="375" t="s">
        <v>3798</v>
      </c>
      <c r="M363" s="206"/>
    </row>
    <row r="364" spans="1:13" ht="25.5">
      <c r="A364" s="18"/>
      <c r="B364" s="18">
        <v>179</v>
      </c>
      <c r="C364" s="378" t="s">
        <v>3799</v>
      </c>
      <c r="D364" s="378" t="s">
        <v>3800</v>
      </c>
      <c r="E364" s="378" t="s">
        <v>3801</v>
      </c>
      <c r="F364" s="378" t="s">
        <v>3802</v>
      </c>
      <c r="G364" s="384" t="s">
        <v>3803</v>
      </c>
      <c r="H364" s="560" t="s">
        <v>2589</v>
      </c>
      <c r="I364" s="561"/>
      <c r="J364" s="560"/>
      <c r="K364" s="374">
        <v>42958</v>
      </c>
      <c r="L364" s="375" t="s">
        <v>3804</v>
      </c>
      <c r="M364" s="2"/>
    </row>
    <row r="365" spans="1:13" ht="25.5">
      <c r="A365" s="18"/>
      <c r="B365" s="18">
        <v>180</v>
      </c>
      <c r="C365" s="378" t="s">
        <v>3825</v>
      </c>
      <c r="D365" s="378" t="s">
        <v>2840</v>
      </c>
      <c r="E365" s="378" t="s">
        <v>3826</v>
      </c>
      <c r="F365" s="378" t="s">
        <v>3827</v>
      </c>
      <c r="G365" s="384" t="s">
        <v>3828</v>
      </c>
      <c r="H365" s="560" t="s">
        <v>2589</v>
      </c>
      <c r="I365" s="561"/>
      <c r="J365" s="560"/>
      <c r="K365" s="374">
        <v>42996</v>
      </c>
      <c r="L365" s="375" t="s">
        <v>3829</v>
      </c>
      <c r="M365" s="206"/>
    </row>
    <row r="366" spans="1:13" ht="25.5">
      <c r="A366" s="18"/>
      <c r="B366" s="18">
        <v>181</v>
      </c>
      <c r="C366" s="378" t="s">
        <v>4109</v>
      </c>
      <c r="D366" s="378" t="s">
        <v>2825</v>
      </c>
      <c r="E366" s="378" t="s">
        <v>4110</v>
      </c>
      <c r="F366" s="378" t="s">
        <v>4111</v>
      </c>
      <c r="G366" s="384" t="s">
        <v>4112</v>
      </c>
      <c r="H366" s="560" t="s">
        <v>2589</v>
      </c>
      <c r="I366" s="561"/>
      <c r="J366" s="560"/>
      <c r="K366" s="374">
        <v>43038</v>
      </c>
      <c r="L366" s="375" t="s">
        <v>4113</v>
      </c>
      <c r="M366" s="206"/>
    </row>
    <row r="367" spans="1:13" ht="63.75">
      <c r="A367" s="18"/>
      <c r="B367" s="18">
        <v>182</v>
      </c>
      <c r="C367" s="378" t="s">
        <v>4236</v>
      </c>
      <c r="D367" s="384" t="s">
        <v>370</v>
      </c>
      <c r="E367" s="378" t="s">
        <v>4237</v>
      </c>
      <c r="F367" s="378" t="s">
        <v>4238</v>
      </c>
      <c r="G367" s="384" t="s">
        <v>4239</v>
      </c>
      <c r="H367" s="560" t="s">
        <v>2589</v>
      </c>
      <c r="I367" s="561"/>
      <c r="J367" s="560"/>
      <c r="K367" s="374">
        <v>43102</v>
      </c>
      <c r="L367" s="375" t="s">
        <v>4240</v>
      </c>
      <c r="M367" s="206"/>
    </row>
    <row r="368" spans="1:13" ht="51">
      <c r="A368" s="18"/>
      <c r="B368" s="18">
        <v>183</v>
      </c>
      <c r="C368" s="378" t="s">
        <v>4241</v>
      </c>
      <c r="D368" s="384" t="s">
        <v>370</v>
      </c>
      <c r="E368" s="378" t="s">
        <v>4242</v>
      </c>
      <c r="F368" s="378" t="s">
        <v>4243</v>
      </c>
      <c r="G368" s="384" t="s">
        <v>4295</v>
      </c>
      <c r="H368" s="560" t="s">
        <v>2589</v>
      </c>
      <c r="I368" s="561"/>
      <c r="J368" s="560"/>
      <c r="K368" s="374">
        <v>43112</v>
      </c>
      <c r="L368" s="375" t="s">
        <v>4244</v>
      </c>
      <c r="M368" s="206"/>
    </row>
    <row r="369" spans="1:13" ht="76.5">
      <c r="A369" s="18"/>
      <c r="B369" s="18">
        <v>184</v>
      </c>
      <c r="C369" s="378" t="s">
        <v>2829</v>
      </c>
      <c r="D369" s="384" t="s">
        <v>2700</v>
      </c>
      <c r="E369" s="378" t="s">
        <v>4516</v>
      </c>
      <c r="F369" s="378" t="s">
        <v>4517</v>
      </c>
      <c r="G369" s="384" t="s">
        <v>4518</v>
      </c>
      <c r="H369" s="560" t="s">
        <v>2589</v>
      </c>
      <c r="I369" s="561"/>
      <c r="J369" s="560"/>
      <c r="K369" s="386">
        <v>43209</v>
      </c>
      <c r="L369" s="374" t="s">
        <v>4519</v>
      </c>
      <c r="M369" s="206"/>
    </row>
    <row r="370" spans="1:13" ht="38.25">
      <c r="A370" s="18"/>
      <c r="B370" s="18">
        <v>185</v>
      </c>
      <c r="C370" s="378" t="s">
        <v>4520</v>
      </c>
      <c r="D370" s="384" t="s">
        <v>2700</v>
      </c>
      <c r="E370" s="378" t="s">
        <v>4521</v>
      </c>
      <c r="F370" s="378" t="s">
        <v>4522</v>
      </c>
      <c r="G370" s="384" t="s">
        <v>4523</v>
      </c>
      <c r="H370" s="560" t="s">
        <v>2589</v>
      </c>
      <c r="I370" s="561"/>
      <c r="J370" s="560"/>
      <c r="K370" s="374">
        <v>43196</v>
      </c>
      <c r="L370" s="375" t="s">
        <v>4524</v>
      </c>
      <c r="M370" s="2"/>
    </row>
    <row r="371" spans="1:13" ht="38.25">
      <c r="A371" s="18"/>
      <c r="B371" s="18">
        <v>186</v>
      </c>
      <c r="C371" s="378" t="s">
        <v>2845</v>
      </c>
      <c r="D371" s="384" t="s">
        <v>372</v>
      </c>
      <c r="E371" s="378" t="s">
        <v>4575</v>
      </c>
      <c r="F371" s="378" t="s">
        <v>4576</v>
      </c>
      <c r="G371" s="384" t="s">
        <v>4577</v>
      </c>
      <c r="H371" s="560" t="s">
        <v>2589</v>
      </c>
      <c r="I371" s="561"/>
      <c r="J371" s="560"/>
      <c r="K371" s="374">
        <v>43224</v>
      </c>
      <c r="L371" s="375" t="s">
        <v>4578</v>
      </c>
      <c r="M371" s="206"/>
    </row>
    <row r="372" spans="1:13" ht="38.25">
      <c r="A372" s="18"/>
      <c r="B372" s="18">
        <v>187</v>
      </c>
      <c r="C372" s="378" t="s">
        <v>5112</v>
      </c>
      <c r="D372" s="384" t="s">
        <v>372</v>
      </c>
      <c r="E372" s="378" t="s">
        <v>5113</v>
      </c>
      <c r="F372" s="378" t="s">
        <v>5114</v>
      </c>
      <c r="G372" s="384" t="s">
        <v>5115</v>
      </c>
      <c r="H372" s="560" t="s">
        <v>2589</v>
      </c>
      <c r="I372" s="561"/>
      <c r="J372" s="560"/>
      <c r="K372" s="374" t="s">
        <v>4965</v>
      </c>
      <c r="L372" s="375" t="s">
        <v>5116</v>
      </c>
      <c r="M372" s="206"/>
    </row>
    <row r="373" spans="1:13" ht="38.25">
      <c r="A373" s="18"/>
      <c r="B373" s="18">
        <v>188</v>
      </c>
      <c r="C373" s="378" t="s">
        <v>5112</v>
      </c>
      <c r="D373" s="384" t="s">
        <v>372</v>
      </c>
      <c r="E373" s="378" t="s">
        <v>5113</v>
      </c>
      <c r="F373" s="378" t="s">
        <v>5117</v>
      </c>
      <c r="G373" s="384" t="s">
        <v>5118</v>
      </c>
      <c r="H373" s="560" t="s">
        <v>2589</v>
      </c>
      <c r="I373" s="561"/>
      <c r="J373" s="560"/>
      <c r="K373" s="374" t="s">
        <v>4965</v>
      </c>
      <c r="L373" s="375" t="s">
        <v>5119</v>
      </c>
      <c r="M373" s="206"/>
    </row>
    <row r="374" spans="1:13" ht="38.25">
      <c r="A374" s="18"/>
      <c r="B374" s="18">
        <v>189</v>
      </c>
      <c r="C374" s="378" t="s">
        <v>5120</v>
      </c>
      <c r="D374" s="384" t="s">
        <v>2840</v>
      </c>
      <c r="E374" s="378" t="s">
        <v>5121</v>
      </c>
      <c r="F374" s="378" t="s">
        <v>5122</v>
      </c>
      <c r="G374" s="384" t="s">
        <v>5123</v>
      </c>
      <c r="H374" s="560" t="s">
        <v>2589</v>
      </c>
      <c r="I374" s="561"/>
      <c r="J374" s="560"/>
      <c r="K374" s="374">
        <v>43285</v>
      </c>
      <c r="L374" s="375" t="s">
        <v>5124</v>
      </c>
      <c r="M374" s="2"/>
    </row>
    <row r="375" spans="1:13" ht="38.25">
      <c r="A375" s="18"/>
      <c r="B375" s="18"/>
      <c r="C375" s="378" t="s">
        <v>5120</v>
      </c>
      <c r="D375" s="384" t="s">
        <v>2840</v>
      </c>
      <c r="E375" s="378" t="s">
        <v>5121</v>
      </c>
      <c r="F375" s="378" t="s">
        <v>5125</v>
      </c>
      <c r="G375" s="384" t="s">
        <v>5126</v>
      </c>
      <c r="H375" s="560" t="s">
        <v>2589</v>
      </c>
      <c r="I375" s="561"/>
      <c r="J375" s="560"/>
      <c r="K375" s="374">
        <v>43285</v>
      </c>
      <c r="L375" s="375" t="s">
        <v>5127</v>
      </c>
      <c r="M375" s="2"/>
    </row>
    <row r="376" spans="1:13" ht="63.75">
      <c r="A376" s="18"/>
      <c r="B376" s="18"/>
      <c r="C376" s="378" t="s">
        <v>5205</v>
      </c>
      <c r="D376" s="384" t="s">
        <v>2455</v>
      </c>
      <c r="E376" s="378" t="s">
        <v>5206</v>
      </c>
      <c r="F376" s="378" t="s">
        <v>5207</v>
      </c>
      <c r="G376" s="384" t="s">
        <v>5208</v>
      </c>
      <c r="H376" s="560" t="s">
        <v>2589</v>
      </c>
      <c r="I376" s="561"/>
      <c r="J376" s="560"/>
      <c r="K376" s="374">
        <v>43285</v>
      </c>
      <c r="L376" s="375" t="s">
        <v>5209</v>
      </c>
      <c r="M376" s="2"/>
    </row>
    <row r="377" spans="1:13" ht="63.75">
      <c r="A377" s="18"/>
      <c r="B377" s="18"/>
      <c r="C377" s="378" t="s">
        <v>3799</v>
      </c>
      <c r="D377" s="384" t="s">
        <v>3800</v>
      </c>
      <c r="E377" s="378" t="s">
        <v>5210</v>
      </c>
      <c r="F377" s="378" t="s">
        <v>5211</v>
      </c>
      <c r="G377" s="384" t="s">
        <v>5212</v>
      </c>
      <c r="H377" s="560" t="s">
        <v>2589</v>
      </c>
      <c r="I377" s="561"/>
      <c r="J377" s="560"/>
      <c r="K377" s="374">
        <v>43322</v>
      </c>
      <c r="L377" s="375" t="s">
        <v>5213</v>
      </c>
      <c r="M377" s="2"/>
    </row>
    <row r="378" spans="1:13" ht="25.5">
      <c r="A378" s="18"/>
      <c r="B378" s="18"/>
      <c r="C378" s="378" t="s">
        <v>5366</v>
      </c>
      <c r="D378" s="384" t="s">
        <v>372</v>
      </c>
      <c r="E378" s="378" t="s">
        <v>5367</v>
      </c>
      <c r="F378" s="378" t="s">
        <v>5368</v>
      </c>
      <c r="G378" s="384" t="s">
        <v>5369</v>
      </c>
      <c r="H378" s="560" t="s">
        <v>2589</v>
      </c>
      <c r="I378" s="561"/>
      <c r="J378" s="560"/>
      <c r="K378" s="374">
        <v>43357</v>
      </c>
      <c r="L378" s="375" t="s">
        <v>5370</v>
      </c>
      <c r="M378" s="2"/>
    </row>
    <row r="379" spans="1:13" ht="25.5">
      <c r="A379" s="18"/>
      <c r="B379" s="18">
        <v>190</v>
      </c>
      <c r="C379" s="384" t="s">
        <v>7437</v>
      </c>
      <c r="D379" s="384" t="s">
        <v>370</v>
      </c>
      <c r="E379" s="378" t="s">
        <v>7438</v>
      </c>
      <c r="F379" s="378" t="s">
        <v>7439</v>
      </c>
      <c r="G379" s="384" t="s">
        <v>7440</v>
      </c>
      <c r="H379" s="560" t="s">
        <v>2589</v>
      </c>
      <c r="I379" s="561"/>
      <c r="J379" s="560"/>
      <c r="K379" s="374">
        <v>43791</v>
      </c>
      <c r="L379" s="375"/>
      <c r="M379" s="2"/>
    </row>
    <row r="380" spans="1:13" ht="25.5">
      <c r="A380" s="18"/>
      <c r="B380" s="18">
        <v>191</v>
      </c>
      <c r="C380" s="384" t="s">
        <v>7606</v>
      </c>
      <c r="D380" s="384" t="s">
        <v>3800</v>
      </c>
      <c r="E380" s="378" t="s">
        <v>7607</v>
      </c>
      <c r="F380" s="378" t="s">
        <v>7608</v>
      </c>
      <c r="G380" s="384" t="s">
        <v>9214</v>
      </c>
      <c r="H380" s="560" t="s">
        <v>2589</v>
      </c>
      <c r="I380" s="561"/>
      <c r="J380" s="560"/>
      <c r="K380" s="374"/>
      <c r="L380" s="375" t="s">
        <v>7609</v>
      </c>
      <c r="M380" s="2"/>
    </row>
    <row r="381" spans="1:13" ht="38.25">
      <c r="A381" s="18"/>
      <c r="B381" s="18">
        <v>192</v>
      </c>
      <c r="C381" s="384" t="s">
        <v>8128</v>
      </c>
      <c r="D381" s="384" t="s">
        <v>8129</v>
      </c>
      <c r="E381" s="378" t="s">
        <v>8130</v>
      </c>
      <c r="F381" s="378" t="s">
        <v>8131</v>
      </c>
      <c r="G381" s="384" t="s">
        <v>8132</v>
      </c>
      <c r="H381" s="560" t="s">
        <v>2589</v>
      </c>
      <c r="I381" s="561"/>
      <c r="J381" s="560"/>
      <c r="K381" s="374">
        <v>43956</v>
      </c>
      <c r="L381" s="374">
        <v>43956</v>
      </c>
      <c r="M381" s="2"/>
    </row>
    <row r="382" spans="1:13" ht="51">
      <c r="A382" s="18"/>
      <c r="B382" s="18">
        <v>193</v>
      </c>
      <c r="C382" s="384" t="s">
        <v>9215</v>
      </c>
      <c r="D382" s="384" t="s">
        <v>9216</v>
      </c>
      <c r="E382" s="378" t="s">
        <v>9217</v>
      </c>
      <c r="F382" s="378" t="s">
        <v>9218</v>
      </c>
      <c r="G382" s="384" t="s">
        <v>9219</v>
      </c>
      <c r="H382" s="560" t="s">
        <v>2589</v>
      </c>
      <c r="I382" s="561"/>
      <c r="J382" s="560"/>
      <c r="K382" s="374">
        <v>43959</v>
      </c>
      <c r="L382" s="375" t="s">
        <v>9220</v>
      </c>
      <c r="M382" s="2"/>
    </row>
    <row r="383" spans="1:13" ht="89.25">
      <c r="A383" s="18"/>
      <c r="B383" s="18">
        <v>194</v>
      </c>
      <c r="C383" s="384" t="s">
        <v>9221</v>
      </c>
      <c r="D383" s="384" t="s">
        <v>9222</v>
      </c>
      <c r="E383" s="378" t="s">
        <v>9223</v>
      </c>
      <c r="F383" s="378" t="s">
        <v>9224</v>
      </c>
      <c r="G383" s="384" t="s">
        <v>9225</v>
      </c>
      <c r="H383" s="560" t="s">
        <v>2589</v>
      </c>
      <c r="I383" s="561"/>
      <c r="J383" s="560"/>
      <c r="K383" s="374">
        <v>44028</v>
      </c>
      <c r="L383" s="375" t="s">
        <v>9226</v>
      </c>
      <c r="M383" s="2"/>
    </row>
    <row r="384" spans="1:13" ht="51">
      <c r="A384" s="18"/>
      <c r="B384" s="18">
        <v>195</v>
      </c>
      <c r="C384" s="585" t="s">
        <v>9227</v>
      </c>
      <c r="D384" s="585" t="s">
        <v>9228</v>
      </c>
      <c r="E384" s="586" t="s">
        <v>9229</v>
      </c>
      <c r="F384" s="586" t="s">
        <v>9230</v>
      </c>
      <c r="G384" s="585" t="s">
        <v>9231</v>
      </c>
      <c r="H384" s="587" t="s">
        <v>2589</v>
      </c>
      <c r="I384" s="588"/>
      <c r="J384" s="587"/>
      <c r="K384" s="387">
        <v>44018</v>
      </c>
      <c r="L384" s="589" t="s">
        <v>9232</v>
      </c>
      <c r="M384" s="2"/>
    </row>
    <row r="385" spans="1:13" ht="25.5">
      <c r="A385" s="18"/>
      <c r="B385" s="18">
        <v>196</v>
      </c>
      <c r="C385" s="384" t="s">
        <v>3799</v>
      </c>
      <c r="D385" s="384" t="s">
        <v>3800</v>
      </c>
      <c r="E385" s="378" t="s">
        <v>9459</v>
      </c>
      <c r="F385" s="378" t="s">
        <v>9460</v>
      </c>
      <c r="G385" s="72" t="s">
        <v>9461</v>
      </c>
      <c r="H385" s="560" t="s">
        <v>2589</v>
      </c>
      <c r="I385" s="561"/>
      <c r="J385" s="560"/>
      <c r="K385" s="374">
        <v>44042</v>
      </c>
      <c r="L385" s="375" t="s">
        <v>9462</v>
      </c>
      <c r="M385" s="2"/>
    </row>
    <row r="386" spans="1:13" ht="12.75">
      <c r="A386" s="18"/>
      <c r="B386" s="18">
        <v>197</v>
      </c>
      <c r="C386" s="388"/>
      <c r="D386" s="389"/>
      <c r="E386" s="390"/>
      <c r="F386" s="390"/>
      <c r="G386" s="391"/>
      <c r="H386" s="392"/>
      <c r="I386" s="393"/>
      <c r="J386" s="392"/>
      <c r="K386" s="394"/>
      <c r="L386" s="395"/>
      <c r="M386" s="2"/>
    </row>
    <row r="387" spans="1:13" ht="12.75">
      <c r="A387" s="18"/>
      <c r="B387" s="18">
        <v>198</v>
      </c>
      <c r="C387" s="163"/>
      <c r="D387" s="183"/>
      <c r="E387" s="184"/>
      <c r="F387" s="164"/>
      <c r="G387" s="164"/>
      <c r="H387" s="164"/>
      <c r="I387" s="164"/>
      <c r="J387" s="164"/>
      <c r="K387" s="165"/>
      <c r="L387" s="164"/>
      <c r="M387" s="2"/>
    </row>
    <row r="388" spans="1:13" ht="17.25" customHeight="1">
      <c r="A388" s="18">
        <v>4</v>
      </c>
      <c r="B388" s="501" t="s">
        <v>471</v>
      </c>
      <c r="C388" s="502"/>
      <c r="D388" s="503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51">
      <c r="A389" s="18"/>
      <c r="B389" s="18">
        <v>1</v>
      </c>
      <c r="C389" s="296" t="s">
        <v>467</v>
      </c>
      <c r="D389" s="297" t="s">
        <v>468</v>
      </c>
      <c r="E389" s="297" t="s">
        <v>2853</v>
      </c>
      <c r="F389" s="297" t="s">
        <v>2854</v>
      </c>
      <c r="G389" s="287" t="s">
        <v>465</v>
      </c>
      <c r="H389" s="241" t="s">
        <v>2589</v>
      </c>
      <c r="I389" s="240"/>
      <c r="J389" s="240"/>
      <c r="K389" s="298" t="s">
        <v>3731</v>
      </c>
      <c r="L389" s="215" t="s">
        <v>5129</v>
      </c>
      <c r="M389" s="2"/>
    </row>
    <row r="390" spans="1:13" ht="38.25">
      <c r="A390" s="18"/>
      <c r="B390" s="18">
        <v>2</v>
      </c>
      <c r="C390" s="296" t="s">
        <v>469</v>
      </c>
      <c r="D390" s="297" t="s">
        <v>468</v>
      </c>
      <c r="E390" s="297" t="s">
        <v>2855</v>
      </c>
      <c r="F390" s="297" t="s">
        <v>2856</v>
      </c>
      <c r="G390" s="288" t="s">
        <v>470</v>
      </c>
      <c r="H390" s="241" t="s">
        <v>2589</v>
      </c>
      <c r="I390" s="240"/>
      <c r="J390" s="240"/>
      <c r="K390" s="298" t="s">
        <v>3731</v>
      </c>
      <c r="L390" s="215" t="s">
        <v>5130</v>
      </c>
      <c r="M390" s="2"/>
    </row>
    <row r="391" spans="1:13" ht="25.5">
      <c r="A391" s="18"/>
      <c r="B391" s="18">
        <v>3</v>
      </c>
      <c r="C391" s="215" t="s">
        <v>4044</v>
      </c>
      <c r="D391" s="215" t="s">
        <v>4045</v>
      </c>
      <c r="E391" s="215" t="s">
        <v>4046</v>
      </c>
      <c r="F391" s="215" t="s">
        <v>4047</v>
      </c>
      <c r="G391" s="215" t="s">
        <v>4985</v>
      </c>
      <c r="H391" s="215" t="s">
        <v>2589</v>
      </c>
      <c r="I391" s="215"/>
      <c r="J391" s="215"/>
      <c r="K391" s="299">
        <v>42989</v>
      </c>
      <c r="L391" s="215" t="s">
        <v>5131</v>
      </c>
      <c r="M391" s="2"/>
    </row>
    <row r="392" spans="1:13" ht="51">
      <c r="A392" s="18"/>
      <c r="B392" s="18">
        <v>4</v>
      </c>
      <c r="C392" s="300" t="s">
        <v>454</v>
      </c>
      <c r="D392" s="301" t="s">
        <v>455</v>
      </c>
      <c r="E392" s="301" t="s">
        <v>456</v>
      </c>
      <c r="F392" s="301" t="s">
        <v>2852</v>
      </c>
      <c r="G392" s="289" t="s">
        <v>4986</v>
      </c>
      <c r="H392" s="302" t="s">
        <v>2589</v>
      </c>
      <c r="I392" s="302"/>
      <c r="J392" s="302"/>
      <c r="K392" s="303">
        <v>42942</v>
      </c>
      <c r="L392" s="301" t="s">
        <v>3112</v>
      </c>
      <c r="M392" s="2"/>
    </row>
    <row r="393" spans="1:13" ht="51">
      <c r="A393" s="18"/>
      <c r="B393" s="18">
        <v>5</v>
      </c>
      <c r="C393" s="300" t="s">
        <v>457</v>
      </c>
      <c r="D393" s="301" t="s">
        <v>458</v>
      </c>
      <c r="E393" s="301" t="s">
        <v>459</v>
      </c>
      <c r="F393" s="301" t="s">
        <v>460</v>
      </c>
      <c r="G393" s="290" t="s">
        <v>1954</v>
      </c>
      <c r="H393" s="302" t="s">
        <v>2589</v>
      </c>
      <c r="I393" s="302"/>
      <c r="J393" s="302"/>
      <c r="K393" s="303">
        <v>43085</v>
      </c>
      <c r="L393" s="301" t="s">
        <v>3113</v>
      </c>
      <c r="M393" s="2"/>
    </row>
    <row r="394" spans="1:13" ht="51">
      <c r="A394" s="18"/>
      <c r="B394" s="18">
        <v>6</v>
      </c>
      <c r="C394" s="300" t="s">
        <v>461</v>
      </c>
      <c r="D394" s="301" t="s">
        <v>462</v>
      </c>
      <c r="E394" s="301" t="s">
        <v>463</v>
      </c>
      <c r="F394" s="301" t="s">
        <v>464</v>
      </c>
      <c r="G394" s="290" t="s">
        <v>1954</v>
      </c>
      <c r="H394" s="302" t="s">
        <v>2589</v>
      </c>
      <c r="I394" s="302"/>
      <c r="J394" s="302"/>
      <c r="K394" s="303">
        <v>43090</v>
      </c>
      <c r="L394" s="301" t="s">
        <v>3114</v>
      </c>
      <c r="M394" s="2"/>
    </row>
    <row r="395" spans="1:13" ht="38.25">
      <c r="A395" s="18"/>
      <c r="B395" s="18">
        <v>7</v>
      </c>
      <c r="C395" s="301" t="s">
        <v>1956</v>
      </c>
      <c r="D395" s="301" t="s">
        <v>1957</v>
      </c>
      <c r="E395" s="301" t="s">
        <v>1955</v>
      </c>
      <c r="F395" s="301" t="s">
        <v>1958</v>
      </c>
      <c r="G395" s="290" t="s">
        <v>1954</v>
      </c>
      <c r="H395" s="302" t="s">
        <v>2589</v>
      </c>
      <c r="I395" s="304"/>
      <c r="J395" s="304"/>
      <c r="K395" s="305">
        <v>43187</v>
      </c>
      <c r="L395" s="301" t="s">
        <v>3115</v>
      </c>
      <c r="M395" s="2"/>
    </row>
    <row r="396" spans="1:13" ht="38.25">
      <c r="A396" s="18"/>
      <c r="B396" s="18">
        <v>8</v>
      </c>
      <c r="C396" s="301" t="s">
        <v>1959</v>
      </c>
      <c r="D396" s="301" t="s">
        <v>1960</v>
      </c>
      <c r="E396" s="301" t="s">
        <v>1961</v>
      </c>
      <c r="F396" s="301" t="s">
        <v>1962</v>
      </c>
      <c r="G396" s="290" t="s">
        <v>8549</v>
      </c>
      <c r="H396" s="302" t="s">
        <v>2589</v>
      </c>
      <c r="I396" s="304"/>
      <c r="J396" s="304"/>
      <c r="K396" s="306" t="s">
        <v>3116</v>
      </c>
      <c r="L396" s="301" t="s">
        <v>3117</v>
      </c>
      <c r="M396" s="2"/>
    </row>
    <row r="397" spans="1:13" ht="38.25">
      <c r="A397" s="18"/>
      <c r="B397" s="18">
        <v>9</v>
      </c>
      <c r="C397" s="301" t="s">
        <v>2597</v>
      </c>
      <c r="D397" s="301" t="s">
        <v>2593</v>
      </c>
      <c r="E397" s="301" t="s">
        <v>2594</v>
      </c>
      <c r="F397" s="301" t="s">
        <v>2595</v>
      </c>
      <c r="G397" s="290" t="s">
        <v>1954</v>
      </c>
      <c r="H397" s="302" t="s">
        <v>2589</v>
      </c>
      <c r="I397" s="304"/>
      <c r="J397" s="304"/>
      <c r="K397" s="305">
        <v>43004</v>
      </c>
      <c r="L397" s="301" t="s">
        <v>3118</v>
      </c>
      <c r="M397" s="2"/>
    </row>
    <row r="398" spans="1:13" ht="25.5">
      <c r="A398" s="18"/>
      <c r="B398" s="18">
        <v>10</v>
      </c>
      <c r="C398" s="301" t="s">
        <v>4998</v>
      </c>
      <c r="D398" s="301" t="s">
        <v>4999</v>
      </c>
      <c r="E398" s="301" t="s">
        <v>5000</v>
      </c>
      <c r="F398" s="301" t="s">
        <v>5001</v>
      </c>
      <c r="G398" s="290" t="s">
        <v>5002</v>
      </c>
      <c r="H398" s="302" t="s">
        <v>2589</v>
      </c>
      <c r="I398" s="304"/>
      <c r="J398" s="304"/>
      <c r="K398" s="305">
        <v>43278</v>
      </c>
      <c r="L398" s="301" t="s">
        <v>5003</v>
      </c>
      <c r="M398" s="2"/>
    </row>
    <row r="399" spans="1:13" ht="63.75">
      <c r="A399" s="18"/>
      <c r="B399" s="18">
        <v>11</v>
      </c>
      <c r="C399" s="294" t="s">
        <v>452</v>
      </c>
      <c r="D399" s="307" t="s">
        <v>453</v>
      </c>
      <c r="E399" s="307" t="s">
        <v>2850</v>
      </c>
      <c r="F399" s="307" t="s">
        <v>2851</v>
      </c>
      <c r="G399" s="291" t="s">
        <v>1954</v>
      </c>
      <c r="H399" s="308" t="s">
        <v>2589</v>
      </c>
      <c r="I399" s="308"/>
      <c r="J399" s="308"/>
      <c r="K399" s="309">
        <v>43174</v>
      </c>
      <c r="L399" s="307" t="s">
        <v>3109</v>
      </c>
      <c r="M399" s="2"/>
    </row>
    <row r="400" spans="1:13" ht="38.25">
      <c r="A400" s="18"/>
      <c r="B400" s="18">
        <v>12</v>
      </c>
      <c r="C400" s="295" t="s">
        <v>2499</v>
      </c>
      <c r="D400" s="307" t="s">
        <v>2500</v>
      </c>
      <c r="E400" s="307" t="s">
        <v>2501</v>
      </c>
      <c r="F400" s="307" t="s">
        <v>2502</v>
      </c>
      <c r="G400" s="291" t="s">
        <v>1954</v>
      </c>
      <c r="H400" s="308" t="s">
        <v>2589</v>
      </c>
      <c r="I400" s="308"/>
      <c r="J400" s="308"/>
      <c r="K400" s="309">
        <v>43202</v>
      </c>
      <c r="L400" s="307" t="s">
        <v>3110</v>
      </c>
      <c r="M400" s="2"/>
    </row>
    <row r="401" spans="1:13" ht="38.25">
      <c r="A401" s="18"/>
      <c r="B401" s="18">
        <v>13</v>
      </c>
      <c r="C401" s="295" t="s">
        <v>2596</v>
      </c>
      <c r="D401" s="307" t="s">
        <v>2590</v>
      </c>
      <c r="E401" s="307" t="s">
        <v>2591</v>
      </c>
      <c r="F401" s="307" t="s">
        <v>4037</v>
      </c>
      <c r="G401" s="291" t="s">
        <v>2802</v>
      </c>
      <c r="H401" s="308" t="s">
        <v>2589</v>
      </c>
      <c r="I401" s="308"/>
      <c r="J401" s="308"/>
      <c r="K401" s="309">
        <v>43141</v>
      </c>
      <c r="L401" s="307" t="s">
        <v>3111</v>
      </c>
      <c r="M401" s="2"/>
    </row>
    <row r="402" spans="1:13" ht="38.25">
      <c r="A402" s="18"/>
      <c r="B402" s="18">
        <v>14</v>
      </c>
      <c r="C402" s="295" t="s">
        <v>4038</v>
      </c>
      <c r="D402" s="307" t="s">
        <v>4039</v>
      </c>
      <c r="E402" s="307" t="s">
        <v>4040</v>
      </c>
      <c r="F402" s="307" t="s">
        <v>4041</v>
      </c>
      <c r="G402" s="292" t="s">
        <v>4042</v>
      </c>
      <c r="H402" s="308" t="s">
        <v>2589</v>
      </c>
      <c r="I402" s="308"/>
      <c r="J402" s="308"/>
      <c r="K402" s="309">
        <v>43005</v>
      </c>
      <c r="L402" s="307" t="s">
        <v>4043</v>
      </c>
      <c r="M402" s="2"/>
    </row>
    <row r="403" spans="1:13" ht="38.25">
      <c r="A403" s="18"/>
      <c r="B403" s="18">
        <v>15</v>
      </c>
      <c r="C403" s="310" t="s">
        <v>2729</v>
      </c>
      <c r="D403" s="311" t="s">
        <v>2730</v>
      </c>
      <c r="E403" s="311" t="s">
        <v>2731</v>
      </c>
      <c r="F403" s="311" t="s">
        <v>2857</v>
      </c>
      <c r="G403" s="293" t="s">
        <v>5004</v>
      </c>
      <c r="H403" s="312" t="s">
        <v>2589</v>
      </c>
      <c r="I403" s="293"/>
      <c r="J403" s="293"/>
      <c r="K403" s="309">
        <v>43077</v>
      </c>
      <c r="L403" s="311" t="s">
        <v>2732</v>
      </c>
      <c r="M403" s="2"/>
    </row>
    <row r="404" spans="1:13" ht="38.25">
      <c r="A404" s="18"/>
      <c r="B404" s="18">
        <v>16</v>
      </c>
      <c r="C404" s="313" t="s">
        <v>2729</v>
      </c>
      <c r="D404" s="314" t="s">
        <v>2730</v>
      </c>
      <c r="E404" s="295" t="s">
        <v>2858</v>
      </c>
      <c r="F404" s="295" t="s">
        <v>2859</v>
      </c>
      <c r="G404" s="294" t="s">
        <v>5005</v>
      </c>
      <c r="H404" s="294" t="s">
        <v>2589</v>
      </c>
      <c r="I404" s="294"/>
      <c r="J404" s="294"/>
      <c r="K404" s="309">
        <v>43154</v>
      </c>
      <c r="L404" s="295" t="s">
        <v>2860</v>
      </c>
      <c r="M404" s="2"/>
    </row>
    <row r="405" spans="1:13" ht="38.25">
      <c r="A405" s="18"/>
      <c r="B405" s="18">
        <v>17</v>
      </c>
      <c r="C405" s="294" t="s">
        <v>4082</v>
      </c>
      <c r="D405" s="294" t="s">
        <v>4083</v>
      </c>
      <c r="E405" s="295" t="s">
        <v>4084</v>
      </c>
      <c r="F405" s="295" t="s">
        <v>4085</v>
      </c>
      <c r="G405" s="295" t="s">
        <v>5006</v>
      </c>
      <c r="H405" s="295" t="s">
        <v>2589</v>
      </c>
      <c r="I405" s="295"/>
      <c r="J405" s="295"/>
      <c r="K405" s="315">
        <v>43052</v>
      </c>
      <c r="L405" s="295" t="s">
        <v>4086</v>
      </c>
      <c r="M405" s="2"/>
    </row>
    <row r="406" spans="1:13" ht="51">
      <c r="A406" s="18"/>
      <c r="B406" s="18">
        <v>18</v>
      </c>
      <c r="C406" s="316" t="s">
        <v>8550</v>
      </c>
      <c r="D406" s="317" t="s">
        <v>8551</v>
      </c>
      <c r="E406" s="317" t="s">
        <v>8552</v>
      </c>
      <c r="F406" s="317" t="s">
        <v>8553</v>
      </c>
      <c r="G406" s="317" t="s">
        <v>8554</v>
      </c>
      <c r="H406" s="316" t="s">
        <v>2589</v>
      </c>
      <c r="I406" s="316"/>
      <c r="J406" s="316"/>
      <c r="K406" s="318">
        <v>44011</v>
      </c>
      <c r="L406" s="317" t="s">
        <v>8555</v>
      </c>
      <c r="M406" s="2"/>
    </row>
    <row r="407" spans="1:13" ht="51">
      <c r="A407" s="18"/>
      <c r="B407" s="18">
        <v>19</v>
      </c>
      <c r="C407" s="316" t="s">
        <v>469</v>
      </c>
      <c r="D407" s="317" t="s">
        <v>8551</v>
      </c>
      <c r="E407" s="317" t="s">
        <v>8552</v>
      </c>
      <c r="F407" s="317" t="s">
        <v>8556</v>
      </c>
      <c r="G407" s="317" t="s">
        <v>8557</v>
      </c>
      <c r="H407" s="316" t="s">
        <v>2589</v>
      </c>
      <c r="I407" s="316"/>
      <c r="J407" s="316"/>
      <c r="K407" s="318">
        <v>44011</v>
      </c>
      <c r="L407" s="317" t="s">
        <v>8558</v>
      </c>
      <c r="M407" s="2"/>
    </row>
    <row r="408" spans="1:13" ht="25.5">
      <c r="A408" s="18"/>
      <c r="B408" s="18">
        <v>20</v>
      </c>
      <c r="C408" s="316" t="s">
        <v>8559</v>
      </c>
      <c r="D408" s="316" t="s">
        <v>8560</v>
      </c>
      <c r="E408" s="317" t="s">
        <v>8561</v>
      </c>
      <c r="F408" s="317" t="s">
        <v>8562</v>
      </c>
      <c r="G408" s="317" t="s">
        <v>8563</v>
      </c>
      <c r="H408" s="316" t="s">
        <v>2589</v>
      </c>
      <c r="I408" s="316"/>
      <c r="J408" s="316"/>
      <c r="K408" s="318">
        <v>43948</v>
      </c>
      <c r="L408" s="317" t="s">
        <v>8564</v>
      </c>
      <c r="M408" s="2"/>
    </row>
    <row r="409" spans="1:13" ht="25.5">
      <c r="A409" s="18"/>
      <c r="B409" s="18">
        <v>21</v>
      </c>
      <c r="C409" s="9" t="s">
        <v>4296</v>
      </c>
      <c r="D409" s="9" t="s">
        <v>4297</v>
      </c>
      <c r="E409" s="9" t="s">
        <v>4298</v>
      </c>
      <c r="F409" s="9" t="s">
        <v>4299</v>
      </c>
      <c r="G409" s="319" t="s">
        <v>4300</v>
      </c>
      <c r="H409" s="10" t="s">
        <v>2589</v>
      </c>
      <c r="I409" s="10"/>
      <c r="J409" s="10"/>
      <c r="K409" s="320">
        <v>43181</v>
      </c>
      <c r="L409" s="9" t="s">
        <v>4301</v>
      </c>
      <c r="M409" s="2"/>
    </row>
    <row r="410" spans="1:13" ht="25.5">
      <c r="A410" s="18"/>
      <c r="B410" s="18">
        <v>22</v>
      </c>
      <c r="C410" s="9" t="s">
        <v>4987</v>
      </c>
      <c r="D410" s="9" t="s">
        <v>4988</v>
      </c>
      <c r="E410" s="9" t="s">
        <v>4989</v>
      </c>
      <c r="F410" s="9" t="s">
        <v>4990</v>
      </c>
      <c r="G410" s="319" t="s">
        <v>585</v>
      </c>
      <c r="H410" s="10" t="s">
        <v>2589</v>
      </c>
      <c r="I410" s="10"/>
      <c r="J410" s="10"/>
      <c r="K410" s="320">
        <v>43276</v>
      </c>
      <c r="L410" s="9" t="s">
        <v>4991</v>
      </c>
      <c r="M410" s="2"/>
    </row>
    <row r="411" spans="1:13" ht="25.5">
      <c r="A411" s="18"/>
      <c r="B411" s="18">
        <v>23</v>
      </c>
      <c r="C411" s="9" t="s">
        <v>4992</v>
      </c>
      <c r="D411" s="9" t="s">
        <v>4993</v>
      </c>
      <c r="E411" s="9" t="s">
        <v>4994</v>
      </c>
      <c r="F411" s="9" t="s">
        <v>4995</v>
      </c>
      <c r="G411" s="319" t="s">
        <v>4996</v>
      </c>
      <c r="H411" s="10" t="s">
        <v>2589</v>
      </c>
      <c r="I411" s="10"/>
      <c r="J411" s="10"/>
      <c r="K411" s="320">
        <v>43278</v>
      </c>
      <c r="L411" s="9" t="s">
        <v>4997</v>
      </c>
      <c r="M411" s="2"/>
    </row>
    <row r="412" spans="1:13" ht="25.5">
      <c r="A412" s="18"/>
      <c r="B412" s="18">
        <v>24</v>
      </c>
      <c r="C412" s="10" t="s">
        <v>2729</v>
      </c>
      <c r="D412" s="9" t="s">
        <v>466</v>
      </c>
      <c r="E412" s="9" t="s">
        <v>4579</v>
      </c>
      <c r="F412" s="9" t="s">
        <v>4580</v>
      </c>
      <c r="G412" s="9" t="s">
        <v>5004</v>
      </c>
      <c r="H412" s="9" t="s">
        <v>2589</v>
      </c>
      <c r="I412" s="9"/>
      <c r="J412" s="9"/>
      <c r="K412" s="14">
        <v>43209</v>
      </c>
      <c r="L412" s="9" t="s">
        <v>4581</v>
      </c>
      <c r="M412" s="2"/>
    </row>
    <row r="413" spans="1:13" ht="25.5">
      <c r="A413" s="18"/>
      <c r="B413" s="18">
        <v>25</v>
      </c>
      <c r="C413" s="10" t="s">
        <v>4582</v>
      </c>
      <c r="D413" s="10" t="s">
        <v>4583</v>
      </c>
      <c r="E413" s="9" t="s">
        <v>4584</v>
      </c>
      <c r="F413" s="9" t="s">
        <v>4585</v>
      </c>
      <c r="G413" s="9" t="s">
        <v>5007</v>
      </c>
      <c r="H413" s="9" t="s">
        <v>2589</v>
      </c>
      <c r="I413" s="9"/>
      <c r="J413" s="9"/>
      <c r="K413" s="14">
        <v>43238</v>
      </c>
      <c r="L413" s="9" t="s">
        <v>4586</v>
      </c>
      <c r="M413" s="2"/>
    </row>
    <row r="414" spans="1:13" ht="38.25">
      <c r="A414" s="18"/>
      <c r="B414" s="18">
        <v>26</v>
      </c>
      <c r="C414" s="10" t="s">
        <v>5214</v>
      </c>
      <c r="D414" s="10" t="s">
        <v>4583</v>
      </c>
      <c r="E414" s="9" t="s">
        <v>5215</v>
      </c>
      <c r="F414" s="9" t="s">
        <v>5216</v>
      </c>
      <c r="G414" s="9" t="s">
        <v>5217</v>
      </c>
      <c r="H414" s="9" t="s">
        <v>2589</v>
      </c>
      <c r="I414" s="9"/>
      <c r="J414" s="9"/>
      <c r="K414" s="14">
        <v>43315</v>
      </c>
      <c r="L414" s="9" t="s">
        <v>5218</v>
      </c>
      <c r="M414" s="2"/>
    </row>
    <row r="415" spans="1:13" ht="51">
      <c r="A415" s="18"/>
      <c r="B415" s="18">
        <v>27</v>
      </c>
      <c r="C415" s="10" t="s">
        <v>5325</v>
      </c>
      <c r="D415" s="10" t="s">
        <v>4083</v>
      </c>
      <c r="E415" s="9" t="s">
        <v>5326</v>
      </c>
      <c r="F415" s="9" t="s">
        <v>5327</v>
      </c>
      <c r="G415" s="9" t="s">
        <v>5328</v>
      </c>
      <c r="H415" s="9" t="s">
        <v>2589</v>
      </c>
      <c r="I415" s="9"/>
      <c r="J415" s="9"/>
      <c r="K415" s="14">
        <v>43366</v>
      </c>
      <c r="L415" s="9" t="s">
        <v>5329</v>
      </c>
      <c r="M415" s="2"/>
    </row>
    <row r="416" spans="1:13" ht="51">
      <c r="A416" s="18"/>
      <c r="B416" s="18">
        <v>28</v>
      </c>
      <c r="C416" s="10" t="s">
        <v>5325</v>
      </c>
      <c r="D416" s="10" t="s">
        <v>4083</v>
      </c>
      <c r="E416" s="9" t="s">
        <v>5330</v>
      </c>
      <c r="F416" s="9" t="s">
        <v>5331</v>
      </c>
      <c r="G416" s="9" t="s">
        <v>5328</v>
      </c>
      <c r="H416" s="9" t="s">
        <v>2589</v>
      </c>
      <c r="I416" s="9"/>
      <c r="J416" s="9"/>
      <c r="K416" s="14">
        <v>43366</v>
      </c>
      <c r="L416" s="9" t="s">
        <v>5332</v>
      </c>
      <c r="M416" s="2"/>
    </row>
    <row r="417" spans="1:13" ht="51">
      <c r="A417" s="18"/>
      <c r="B417" s="18">
        <v>29</v>
      </c>
      <c r="C417" s="10" t="s">
        <v>8565</v>
      </c>
      <c r="D417" s="10" t="s">
        <v>8566</v>
      </c>
      <c r="E417" s="9" t="s">
        <v>8567</v>
      </c>
      <c r="F417" s="9" t="s">
        <v>8568</v>
      </c>
      <c r="G417" s="9" t="s">
        <v>8569</v>
      </c>
      <c r="H417" s="9" t="s">
        <v>2589</v>
      </c>
      <c r="I417" s="9"/>
      <c r="J417" s="9"/>
      <c r="K417" s="14">
        <v>43462</v>
      </c>
      <c r="L417" s="9" t="s">
        <v>8570</v>
      </c>
      <c r="M417" s="2"/>
    </row>
    <row r="418" spans="1:13" ht="51">
      <c r="A418" s="18"/>
      <c r="B418" s="18">
        <v>30</v>
      </c>
      <c r="C418" s="10" t="s">
        <v>8565</v>
      </c>
      <c r="D418" s="10" t="s">
        <v>8566</v>
      </c>
      <c r="E418" s="9" t="s">
        <v>8567</v>
      </c>
      <c r="F418" s="9" t="s">
        <v>8571</v>
      </c>
      <c r="G418" s="9" t="s">
        <v>8572</v>
      </c>
      <c r="H418" s="9" t="s">
        <v>2589</v>
      </c>
      <c r="I418" s="9"/>
      <c r="J418" s="9"/>
      <c r="K418" s="14">
        <v>43614</v>
      </c>
      <c r="L418" s="9" t="s">
        <v>8573</v>
      </c>
      <c r="M418" s="2"/>
    </row>
    <row r="419" spans="1:13" ht="63.75">
      <c r="A419" s="18"/>
      <c r="B419" s="18">
        <v>31</v>
      </c>
      <c r="C419" s="10" t="s">
        <v>8574</v>
      </c>
      <c r="D419" s="10" t="s">
        <v>8575</v>
      </c>
      <c r="E419" s="9" t="s">
        <v>8576</v>
      </c>
      <c r="F419" s="9" t="s">
        <v>8577</v>
      </c>
      <c r="G419" s="321" t="s">
        <v>8578</v>
      </c>
      <c r="H419" s="9" t="s">
        <v>2589</v>
      </c>
      <c r="I419" s="9"/>
      <c r="J419" s="9"/>
      <c r="K419" s="14">
        <v>43823</v>
      </c>
      <c r="L419" s="9" t="s">
        <v>8579</v>
      </c>
      <c r="M419" s="2"/>
    </row>
    <row r="420" spans="1:13" ht="63.75">
      <c r="A420" s="18"/>
      <c r="B420" s="18">
        <v>32</v>
      </c>
      <c r="C420" s="10" t="s">
        <v>8580</v>
      </c>
      <c r="D420" s="10" t="s">
        <v>8581</v>
      </c>
      <c r="E420" s="9" t="s">
        <v>8582</v>
      </c>
      <c r="F420" s="9" t="s">
        <v>8583</v>
      </c>
      <c r="G420" s="321" t="s">
        <v>8584</v>
      </c>
      <c r="H420" s="9" t="s">
        <v>2589</v>
      </c>
      <c r="I420" s="9"/>
      <c r="J420" s="9"/>
      <c r="K420" s="14">
        <v>43976</v>
      </c>
      <c r="L420" s="9" t="s">
        <v>8585</v>
      </c>
      <c r="M420" s="2"/>
    </row>
    <row r="421" spans="1:13" ht="51">
      <c r="A421" s="18"/>
      <c r="B421" s="18">
        <v>33</v>
      </c>
      <c r="C421" s="10" t="s">
        <v>8580</v>
      </c>
      <c r="D421" s="10" t="s">
        <v>8581</v>
      </c>
      <c r="E421" s="9" t="s">
        <v>8582</v>
      </c>
      <c r="F421" s="9" t="s">
        <v>8586</v>
      </c>
      <c r="G421" s="321" t="s">
        <v>8587</v>
      </c>
      <c r="H421" s="9" t="s">
        <v>2589</v>
      </c>
      <c r="I421" s="9"/>
      <c r="J421" s="9"/>
      <c r="K421" s="14">
        <v>43976</v>
      </c>
      <c r="L421" s="9" t="s">
        <v>8588</v>
      </c>
      <c r="M421" s="2"/>
    </row>
    <row r="422" spans="1:13" ht="12.75">
      <c r="A422" s="18"/>
      <c r="B422" s="25"/>
      <c r="C422" s="322"/>
      <c r="D422" s="323"/>
      <c r="E422" s="9"/>
      <c r="F422" s="9"/>
      <c r="G422" s="321"/>
      <c r="H422" s="9"/>
      <c r="I422" s="9"/>
      <c r="J422" s="9"/>
      <c r="K422" s="14"/>
      <c r="L422" s="9"/>
      <c r="M422" s="2"/>
    </row>
    <row r="423" spans="1:13" ht="12.75">
      <c r="A423" s="18"/>
      <c r="B423" s="25"/>
      <c r="C423" s="322"/>
      <c r="D423" s="323"/>
      <c r="E423" s="9"/>
      <c r="F423" s="9"/>
      <c r="G423" s="321"/>
      <c r="H423" s="9"/>
      <c r="I423" s="9"/>
      <c r="J423" s="9"/>
      <c r="K423" s="14"/>
      <c r="L423" s="9"/>
      <c r="M423" s="2"/>
    </row>
    <row r="424" spans="1:13" ht="12.75">
      <c r="A424" s="18"/>
      <c r="B424" s="25"/>
      <c r="C424" s="322"/>
      <c r="D424" s="323"/>
      <c r="E424" s="9"/>
      <c r="F424" s="9"/>
      <c r="G424" s="321"/>
      <c r="H424" s="9"/>
      <c r="I424" s="9"/>
      <c r="J424" s="9"/>
      <c r="K424" s="14"/>
      <c r="L424" s="9"/>
      <c r="M424" s="2"/>
    </row>
    <row r="425" spans="1:13" ht="12.75">
      <c r="A425" s="18"/>
      <c r="B425" s="25"/>
      <c r="C425" s="322"/>
      <c r="D425" s="323"/>
      <c r="E425" s="9"/>
      <c r="F425" s="9"/>
      <c r="G425" s="321"/>
      <c r="H425" s="9"/>
      <c r="I425" s="9"/>
      <c r="J425" s="9"/>
      <c r="K425" s="14"/>
      <c r="L425" s="9"/>
      <c r="M425" s="2"/>
    </row>
    <row r="426" spans="1:115" s="50" customFormat="1" ht="12.75">
      <c r="A426" s="200">
        <v>5</v>
      </c>
      <c r="B426" s="501" t="s">
        <v>506</v>
      </c>
      <c r="C426" s="502"/>
      <c r="D426" s="503"/>
      <c r="E426" s="201"/>
      <c r="F426" s="201"/>
      <c r="G426" s="201"/>
      <c r="H426" s="201"/>
      <c r="I426" s="201"/>
      <c r="J426" s="201"/>
      <c r="K426" s="201"/>
      <c r="L426" s="201"/>
      <c r="M426" s="201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  <c r="AJ426" s="49"/>
      <c r="AK426" s="49"/>
      <c r="AL426" s="49"/>
      <c r="AM426" s="49"/>
      <c r="AN426" s="49"/>
      <c r="AO426" s="49"/>
      <c r="AP426" s="49"/>
      <c r="AQ426" s="49"/>
      <c r="AR426" s="49"/>
      <c r="AS426" s="49"/>
      <c r="AT426" s="49"/>
      <c r="AU426" s="49"/>
      <c r="AV426" s="49"/>
      <c r="AW426" s="49"/>
      <c r="AX426" s="49"/>
      <c r="AY426" s="49"/>
      <c r="AZ426" s="49"/>
      <c r="BA426" s="49"/>
      <c r="BB426" s="49"/>
      <c r="BC426" s="49"/>
      <c r="BD426" s="49"/>
      <c r="BE426" s="49"/>
      <c r="BF426" s="49"/>
      <c r="BG426" s="49"/>
      <c r="BH426" s="49"/>
      <c r="BI426" s="49"/>
      <c r="BJ426" s="49"/>
      <c r="BK426" s="49"/>
      <c r="BL426" s="49"/>
      <c r="BM426" s="49"/>
      <c r="BN426" s="49"/>
      <c r="BO426" s="49"/>
      <c r="BP426" s="49"/>
      <c r="BQ426" s="49"/>
      <c r="BR426" s="49"/>
      <c r="BS426" s="49"/>
      <c r="BT426" s="49"/>
      <c r="BU426" s="49"/>
      <c r="BV426" s="49"/>
      <c r="BW426" s="49"/>
      <c r="BX426" s="49"/>
      <c r="BY426" s="49"/>
      <c r="BZ426" s="49"/>
      <c r="CA426" s="49"/>
      <c r="CB426" s="49"/>
      <c r="CC426" s="49"/>
      <c r="CD426" s="49"/>
      <c r="CE426" s="49"/>
      <c r="CF426" s="49"/>
      <c r="CG426" s="49"/>
      <c r="CH426" s="49"/>
      <c r="CI426" s="49"/>
      <c r="CJ426" s="49"/>
      <c r="CK426" s="49"/>
      <c r="CL426" s="49"/>
      <c r="CM426" s="49"/>
      <c r="CN426" s="49"/>
      <c r="CO426" s="49"/>
      <c r="CP426" s="49"/>
      <c r="CQ426" s="49"/>
      <c r="CR426" s="49"/>
      <c r="CS426" s="49"/>
      <c r="CT426" s="49"/>
      <c r="CU426" s="49"/>
      <c r="CV426" s="49"/>
      <c r="CW426" s="49"/>
      <c r="CX426" s="49"/>
      <c r="CY426" s="49"/>
      <c r="CZ426" s="49"/>
      <c r="DA426" s="49"/>
      <c r="DB426" s="49"/>
      <c r="DC426" s="49"/>
      <c r="DD426" s="49"/>
      <c r="DE426" s="49"/>
      <c r="DF426" s="49"/>
      <c r="DG426" s="49"/>
      <c r="DH426" s="49"/>
      <c r="DI426" s="49"/>
      <c r="DJ426" s="49"/>
      <c r="DK426" s="49"/>
    </row>
    <row r="427" spans="1:13" ht="38.25">
      <c r="A427" s="18"/>
      <c r="B427" s="59">
        <v>1</v>
      </c>
      <c r="C427" s="590" t="s">
        <v>7012</v>
      </c>
      <c r="D427" s="591" t="s">
        <v>7013</v>
      </c>
      <c r="E427" s="591" t="s">
        <v>7014</v>
      </c>
      <c r="F427" s="591" t="s">
        <v>7015</v>
      </c>
      <c r="G427" s="592" t="s">
        <v>7016</v>
      </c>
      <c r="H427" s="593" t="s">
        <v>2589</v>
      </c>
      <c r="I427" s="594"/>
      <c r="J427" s="595"/>
      <c r="K427" s="596">
        <v>43169</v>
      </c>
      <c r="L427" s="591" t="s">
        <v>7017</v>
      </c>
      <c r="M427" s="2"/>
    </row>
    <row r="428" spans="1:13" ht="38.25">
      <c r="A428" s="18"/>
      <c r="B428" s="59">
        <v>2</v>
      </c>
      <c r="C428" s="590" t="s">
        <v>7018</v>
      </c>
      <c r="D428" s="591" t="s">
        <v>472</v>
      </c>
      <c r="E428" s="591" t="s">
        <v>7019</v>
      </c>
      <c r="F428" s="591" t="s">
        <v>7020</v>
      </c>
      <c r="G428" s="592" t="s">
        <v>473</v>
      </c>
      <c r="H428" s="593" t="s">
        <v>2589</v>
      </c>
      <c r="I428" s="594"/>
      <c r="J428" s="595"/>
      <c r="K428" s="596">
        <v>43159</v>
      </c>
      <c r="L428" s="591" t="s">
        <v>7021</v>
      </c>
      <c r="M428" s="2"/>
    </row>
    <row r="429" spans="1:13" ht="38.25">
      <c r="A429" s="18"/>
      <c r="B429" s="59">
        <v>3</v>
      </c>
      <c r="C429" s="590" t="s">
        <v>475</v>
      </c>
      <c r="D429" s="591" t="s">
        <v>476</v>
      </c>
      <c r="E429" s="591" t="s">
        <v>477</v>
      </c>
      <c r="F429" s="591" t="s">
        <v>478</v>
      </c>
      <c r="G429" s="592" t="s">
        <v>479</v>
      </c>
      <c r="H429" s="593" t="s">
        <v>2589</v>
      </c>
      <c r="I429" s="594"/>
      <c r="J429" s="595"/>
      <c r="K429" s="596">
        <v>43159</v>
      </c>
      <c r="L429" s="591" t="s">
        <v>480</v>
      </c>
      <c r="M429" s="2"/>
    </row>
    <row r="430" spans="1:13" ht="38.25">
      <c r="A430" s="18"/>
      <c r="B430" s="59">
        <v>4</v>
      </c>
      <c r="C430" s="590" t="s">
        <v>1963</v>
      </c>
      <c r="D430" s="591" t="s">
        <v>1964</v>
      </c>
      <c r="E430" s="597" t="s">
        <v>4587</v>
      </c>
      <c r="F430" s="597" t="s">
        <v>1965</v>
      </c>
      <c r="G430" s="592" t="s">
        <v>1966</v>
      </c>
      <c r="H430" s="593" t="s">
        <v>2589</v>
      </c>
      <c r="I430" s="594"/>
      <c r="J430" s="595"/>
      <c r="K430" s="596">
        <v>43157</v>
      </c>
      <c r="L430" s="591" t="s">
        <v>3629</v>
      </c>
      <c r="M430" s="2"/>
    </row>
    <row r="431" spans="1:13" ht="38.25">
      <c r="A431" s="18"/>
      <c r="B431" s="59">
        <v>5</v>
      </c>
      <c r="C431" s="590" t="s">
        <v>1967</v>
      </c>
      <c r="D431" s="591" t="s">
        <v>1968</v>
      </c>
      <c r="E431" s="597"/>
      <c r="F431" s="597"/>
      <c r="G431" s="592" t="s">
        <v>1969</v>
      </c>
      <c r="H431" s="593" t="s">
        <v>2589</v>
      </c>
      <c r="I431" s="594"/>
      <c r="J431" s="595"/>
      <c r="K431" s="596">
        <v>43118</v>
      </c>
      <c r="L431" s="591" t="s">
        <v>2186</v>
      </c>
      <c r="M431" s="2"/>
    </row>
    <row r="432" spans="1:13" ht="38.25">
      <c r="A432" s="18"/>
      <c r="B432" s="59">
        <v>6</v>
      </c>
      <c r="C432" s="590" t="s">
        <v>696</v>
      </c>
      <c r="D432" s="591" t="s">
        <v>1977</v>
      </c>
      <c r="E432" s="597" t="s">
        <v>4588</v>
      </c>
      <c r="F432" s="597" t="s">
        <v>1978</v>
      </c>
      <c r="G432" s="592" t="s">
        <v>1979</v>
      </c>
      <c r="H432" s="593" t="s">
        <v>2589</v>
      </c>
      <c r="I432" s="242"/>
      <c r="J432" s="595"/>
      <c r="K432" s="596">
        <v>43154</v>
      </c>
      <c r="L432" s="591" t="s">
        <v>2187</v>
      </c>
      <c r="M432" s="2"/>
    </row>
    <row r="433" spans="1:13" ht="38.25">
      <c r="A433" s="18"/>
      <c r="B433" s="59">
        <v>7</v>
      </c>
      <c r="C433" s="590" t="s">
        <v>1980</v>
      </c>
      <c r="D433" s="591" t="s">
        <v>1977</v>
      </c>
      <c r="E433" s="597"/>
      <c r="F433" s="597"/>
      <c r="G433" s="592" t="s">
        <v>1981</v>
      </c>
      <c r="H433" s="593" t="s">
        <v>2589</v>
      </c>
      <c r="I433" s="242"/>
      <c r="J433" s="595"/>
      <c r="K433" s="596">
        <v>43154</v>
      </c>
      <c r="L433" s="591" t="s">
        <v>2188</v>
      </c>
      <c r="M433" s="2"/>
    </row>
    <row r="434" spans="1:13" ht="38.25">
      <c r="A434" s="18"/>
      <c r="B434" s="59">
        <v>8</v>
      </c>
      <c r="C434" s="590" t="s">
        <v>4302</v>
      </c>
      <c r="D434" s="591" t="s">
        <v>1982</v>
      </c>
      <c r="E434" s="597" t="s">
        <v>4589</v>
      </c>
      <c r="F434" s="597" t="s">
        <v>1983</v>
      </c>
      <c r="G434" s="592" t="s">
        <v>1984</v>
      </c>
      <c r="H434" s="593" t="s">
        <v>2589</v>
      </c>
      <c r="I434" s="242"/>
      <c r="J434" s="595"/>
      <c r="K434" s="596">
        <v>43161</v>
      </c>
      <c r="L434" s="591" t="s">
        <v>2189</v>
      </c>
      <c r="M434" s="2"/>
    </row>
    <row r="435" spans="1:13" ht="38.25">
      <c r="A435" s="18"/>
      <c r="B435" s="59">
        <v>9</v>
      </c>
      <c r="C435" s="590" t="s">
        <v>7022</v>
      </c>
      <c r="D435" s="591" t="s">
        <v>1982</v>
      </c>
      <c r="E435" s="597"/>
      <c r="F435" s="597"/>
      <c r="G435" s="592" t="s">
        <v>1985</v>
      </c>
      <c r="H435" s="593"/>
      <c r="I435" s="242"/>
      <c r="J435" s="595" t="s">
        <v>2589</v>
      </c>
      <c r="K435" s="596">
        <v>43161</v>
      </c>
      <c r="L435" s="591" t="s">
        <v>2190</v>
      </c>
      <c r="M435" s="2"/>
    </row>
    <row r="436" spans="1:13" ht="38.25">
      <c r="A436" s="12"/>
      <c r="B436" s="59">
        <v>10</v>
      </c>
      <c r="C436" s="590" t="s">
        <v>1986</v>
      </c>
      <c r="D436" s="591" t="s">
        <v>1987</v>
      </c>
      <c r="E436" s="591" t="s">
        <v>4590</v>
      </c>
      <c r="F436" s="591" t="s">
        <v>1988</v>
      </c>
      <c r="G436" s="592" t="s">
        <v>7023</v>
      </c>
      <c r="H436" s="593" t="s">
        <v>2589</v>
      </c>
      <c r="I436" s="598"/>
      <c r="J436" s="595"/>
      <c r="K436" s="596">
        <v>43164</v>
      </c>
      <c r="L436" s="591" t="s">
        <v>2191</v>
      </c>
      <c r="M436" s="11"/>
    </row>
    <row r="437" spans="1:13" ht="38.25">
      <c r="A437" s="12"/>
      <c r="B437" s="59">
        <v>11</v>
      </c>
      <c r="C437" s="590" t="s">
        <v>1986</v>
      </c>
      <c r="D437" s="591" t="s">
        <v>1987</v>
      </c>
      <c r="E437" s="591" t="s">
        <v>4591</v>
      </c>
      <c r="F437" s="591" t="s">
        <v>1989</v>
      </c>
      <c r="G437" s="592" t="s">
        <v>7024</v>
      </c>
      <c r="H437" s="593" t="s">
        <v>2589</v>
      </c>
      <c r="I437" s="598"/>
      <c r="J437" s="595"/>
      <c r="K437" s="596">
        <v>43164</v>
      </c>
      <c r="L437" s="591" t="s">
        <v>2192</v>
      </c>
      <c r="M437" s="11"/>
    </row>
    <row r="438" spans="1:13" ht="38.25">
      <c r="A438" s="12"/>
      <c r="B438" s="59">
        <v>12</v>
      </c>
      <c r="C438" s="590" t="s">
        <v>1986</v>
      </c>
      <c r="D438" s="591" t="s">
        <v>1987</v>
      </c>
      <c r="E438" s="591" t="s">
        <v>1990</v>
      </c>
      <c r="F438" s="591" t="s">
        <v>1991</v>
      </c>
      <c r="G438" s="592" t="s">
        <v>7025</v>
      </c>
      <c r="H438" s="593" t="s">
        <v>2589</v>
      </c>
      <c r="I438" s="598"/>
      <c r="J438" s="595"/>
      <c r="K438" s="596">
        <v>43186</v>
      </c>
      <c r="L438" s="591" t="s">
        <v>2193</v>
      </c>
      <c r="M438" s="11"/>
    </row>
    <row r="439" spans="1:13" ht="38.25">
      <c r="A439" s="12"/>
      <c r="B439" s="59">
        <v>13</v>
      </c>
      <c r="C439" s="590" t="s">
        <v>1992</v>
      </c>
      <c r="D439" s="591" t="s">
        <v>1970</v>
      </c>
      <c r="E439" s="591" t="s">
        <v>4592</v>
      </c>
      <c r="F439" s="591" t="s">
        <v>1993</v>
      </c>
      <c r="G439" s="592" t="s">
        <v>1994</v>
      </c>
      <c r="H439" s="593" t="s">
        <v>2589</v>
      </c>
      <c r="I439" s="598"/>
      <c r="J439" s="595"/>
      <c r="K439" s="596">
        <v>43172</v>
      </c>
      <c r="L439" s="591" t="s">
        <v>2194</v>
      </c>
      <c r="M439" s="11"/>
    </row>
    <row r="440" spans="1:13" ht="38.25">
      <c r="A440" s="12"/>
      <c r="B440" s="59">
        <v>14</v>
      </c>
      <c r="C440" s="590" t="s">
        <v>1995</v>
      </c>
      <c r="D440" s="591" t="s">
        <v>1996</v>
      </c>
      <c r="E440" s="597" t="s">
        <v>4593</v>
      </c>
      <c r="F440" s="597" t="s">
        <v>1997</v>
      </c>
      <c r="G440" s="592" t="s">
        <v>1998</v>
      </c>
      <c r="H440" s="593" t="s">
        <v>2589</v>
      </c>
      <c r="I440" s="598"/>
      <c r="J440" s="595"/>
      <c r="K440" s="596">
        <v>43159</v>
      </c>
      <c r="L440" s="591" t="s">
        <v>2195</v>
      </c>
      <c r="M440" s="11"/>
    </row>
    <row r="441" spans="1:13" ht="38.25">
      <c r="A441" s="12"/>
      <c r="B441" s="59">
        <v>15</v>
      </c>
      <c r="C441" s="590" t="s">
        <v>1999</v>
      </c>
      <c r="D441" s="591" t="s">
        <v>1996</v>
      </c>
      <c r="E441" s="597"/>
      <c r="F441" s="597"/>
      <c r="G441" s="592" t="s">
        <v>1998</v>
      </c>
      <c r="H441" s="593"/>
      <c r="I441" s="598"/>
      <c r="J441" s="595" t="s">
        <v>2589</v>
      </c>
      <c r="K441" s="596">
        <v>43159</v>
      </c>
      <c r="L441" s="591" t="s">
        <v>2196</v>
      </c>
      <c r="M441" s="11"/>
    </row>
    <row r="442" spans="1:13" ht="38.25">
      <c r="A442" s="12"/>
      <c r="B442" s="59">
        <v>16</v>
      </c>
      <c r="C442" s="590" t="s">
        <v>2001</v>
      </c>
      <c r="D442" s="591" t="s">
        <v>2002</v>
      </c>
      <c r="E442" s="597" t="s">
        <v>4594</v>
      </c>
      <c r="F442" s="597" t="s">
        <v>3630</v>
      </c>
      <c r="G442" s="592" t="s">
        <v>473</v>
      </c>
      <c r="H442" s="593" t="s">
        <v>2589</v>
      </c>
      <c r="I442" s="598"/>
      <c r="J442" s="595"/>
      <c r="K442" s="596">
        <v>43173</v>
      </c>
      <c r="L442" s="591" t="s">
        <v>2197</v>
      </c>
      <c r="M442" s="11"/>
    </row>
    <row r="443" spans="1:13" ht="12.75">
      <c r="A443" s="12"/>
      <c r="B443" s="59">
        <v>17</v>
      </c>
      <c r="C443" s="590"/>
      <c r="D443" s="591"/>
      <c r="E443" s="597"/>
      <c r="F443" s="597"/>
      <c r="G443" s="592"/>
      <c r="H443" s="593"/>
      <c r="I443" s="598"/>
      <c r="J443" s="595"/>
      <c r="K443" s="596"/>
      <c r="L443" s="591"/>
      <c r="M443" s="11"/>
    </row>
    <row r="444" spans="1:13" ht="38.25">
      <c r="A444" s="12"/>
      <c r="B444" s="59">
        <v>18</v>
      </c>
      <c r="C444" s="590" t="s">
        <v>2004</v>
      </c>
      <c r="D444" s="591" t="s">
        <v>2003</v>
      </c>
      <c r="E444" s="597" t="s">
        <v>4595</v>
      </c>
      <c r="F444" s="597" t="s">
        <v>3631</v>
      </c>
      <c r="G444" s="592" t="s">
        <v>2005</v>
      </c>
      <c r="H444" s="593"/>
      <c r="I444" s="598"/>
      <c r="J444" s="595" t="s">
        <v>2589</v>
      </c>
      <c r="K444" s="596">
        <v>43174</v>
      </c>
      <c r="L444" s="591" t="s">
        <v>2198</v>
      </c>
      <c r="M444" s="11"/>
    </row>
    <row r="445" spans="1:13" ht="38.25">
      <c r="A445" s="12"/>
      <c r="B445" s="59">
        <v>19</v>
      </c>
      <c r="C445" s="590" t="s">
        <v>2006</v>
      </c>
      <c r="D445" s="591" t="s">
        <v>2007</v>
      </c>
      <c r="E445" s="597"/>
      <c r="F445" s="597"/>
      <c r="G445" s="592" t="s">
        <v>2005</v>
      </c>
      <c r="H445" s="593"/>
      <c r="I445" s="598"/>
      <c r="J445" s="595" t="s">
        <v>2589</v>
      </c>
      <c r="K445" s="596">
        <v>43164</v>
      </c>
      <c r="L445" s="591" t="s">
        <v>2199</v>
      </c>
      <c r="M445" s="11"/>
    </row>
    <row r="446" spans="1:13" ht="38.25">
      <c r="A446" s="12"/>
      <c r="B446" s="59">
        <v>20</v>
      </c>
      <c r="C446" s="590" t="s">
        <v>7026</v>
      </c>
      <c r="D446" s="591" t="s">
        <v>7027</v>
      </c>
      <c r="E446" s="597"/>
      <c r="F446" s="597"/>
      <c r="G446" s="592" t="s">
        <v>7028</v>
      </c>
      <c r="H446" s="593"/>
      <c r="I446" s="598"/>
      <c r="J446" s="595" t="s">
        <v>2589</v>
      </c>
      <c r="K446" s="596">
        <v>43168</v>
      </c>
      <c r="L446" s="591" t="s">
        <v>7029</v>
      </c>
      <c r="M446" s="11"/>
    </row>
    <row r="447" spans="1:13" ht="38.25">
      <c r="A447" s="12"/>
      <c r="B447" s="59">
        <v>21</v>
      </c>
      <c r="C447" s="590" t="s">
        <v>2008</v>
      </c>
      <c r="D447" s="591" t="s">
        <v>2009</v>
      </c>
      <c r="E447" s="597"/>
      <c r="F447" s="597"/>
      <c r="G447" s="592" t="s">
        <v>2010</v>
      </c>
      <c r="H447" s="593"/>
      <c r="I447" s="598"/>
      <c r="J447" s="595" t="s">
        <v>2589</v>
      </c>
      <c r="K447" s="596">
        <v>43164</v>
      </c>
      <c r="L447" s="591" t="s">
        <v>2200</v>
      </c>
      <c r="M447" s="11"/>
    </row>
    <row r="448" spans="1:13" ht="38.25">
      <c r="A448" s="12"/>
      <c r="B448" s="59">
        <v>22</v>
      </c>
      <c r="C448" s="590" t="s">
        <v>2012</v>
      </c>
      <c r="D448" s="591" t="s">
        <v>2013</v>
      </c>
      <c r="E448" s="599" t="s">
        <v>7030</v>
      </c>
      <c r="F448" s="599" t="s">
        <v>7031</v>
      </c>
      <c r="G448" s="592" t="s">
        <v>1971</v>
      </c>
      <c r="H448" s="593"/>
      <c r="I448" s="598"/>
      <c r="J448" s="595" t="s">
        <v>2589</v>
      </c>
      <c r="K448" s="596">
        <v>43189</v>
      </c>
      <c r="L448" s="591" t="s">
        <v>7032</v>
      </c>
      <c r="M448" s="11"/>
    </row>
    <row r="449" spans="1:115" s="99" customFormat="1" ht="38.25">
      <c r="A449" s="97"/>
      <c r="B449" s="59">
        <v>23</v>
      </c>
      <c r="C449" s="590" t="s">
        <v>7033</v>
      </c>
      <c r="D449" s="591" t="s">
        <v>2014</v>
      </c>
      <c r="E449" s="600"/>
      <c r="F449" s="600"/>
      <c r="G449" s="592" t="s">
        <v>2015</v>
      </c>
      <c r="H449" s="593" t="s">
        <v>2589</v>
      </c>
      <c r="I449" s="598"/>
      <c r="J449" s="595"/>
      <c r="K449" s="596">
        <v>43164</v>
      </c>
      <c r="L449" s="591" t="s">
        <v>7034</v>
      </c>
      <c r="M449" s="33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  <c r="AA449" s="98"/>
      <c r="AB449" s="98"/>
      <c r="AC449" s="98"/>
      <c r="AD449" s="98"/>
      <c r="AE449" s="98"/>
      <c r="AF449" s="98"/>
      <c r="AG449" s="98"/>
      <c r="AH449" s="98"/>
      <c r="AI449" s="98"/>
      <c r="AJ449" s="98"/>
      <c r="AK449" s="98"/>
      <c r="AL449" s="98"/>
      <c r="AM449" s="98"/>
      <c r="AN449" s="98"/>
      <c r="AO449" s="98"/>
      <c r="AP449" s="98"/>
      <c r="AQ449" s="98"/>
      <c r="AR449" s="98"/>
      <c r="AS449" s="98"/>
      <c r="AT449" s="98"/>
      <c r="AU449" s="98"/>
      <c r="AV449" s="98"/>
      <c r="AW449" s="98"/>
      <c r="AX449" s="98"/>
      <c r="AY449" s="98"/>
      <c r="AZ449" s="98"/>
      <c r="BA449" s="98"/>
      <c r="BB449" s="98"/>
      <c r="BC449" s="98"/>
      <c r="BD449" s="98"/>
      <c r="BE449" s="98"/>
      <c r="BF449" s="98"/>
      <c r="BG449" s="98"/>
      <c r="BH449" s="98"/>
      <c r="BI449" s="98"/>
      <c r="BJ449" s="98"/>
      <c r="BK449" s="98"/>
      <c r="BL449" s="98"/>
      <c r="BM449" s="98"/>
      <c r="BN449" s="98"/>
      <c r="BO449" s="98"/>
      <c r="BP449" s="98"/>
      <c r="BQ449" s="98"/>
      <c r="BR449" s="98"/>
      <c r="BS449" s="98"/>
      <c r="BT449" s="98"/>
      <c r="BU449" s="98"/>
      <c r="BV449" s="98"/>
      <c r="BW449" s="98"/>
      <c r="BX449" s="98"/>
      <c r="BY449" s="98"/>
      <c r="BZ449" s="98"/>
      <c r="CA449" s="98"/>
      <c r="CB449" s="98"/>
      <c r="CC449" s="98"/>
      <c r="CD449" s="98"/>
      <c r="CE449" s="98"/>
      <c r="CF449" s="98"/>
      <c r="CG449" s="98"/>
      <c r="CH449" s="98"/>
      <c r="CI449" s="98"/>
      <c r="CJ449" s="98"/>
      <c r="CK449" s="98"/>
      <c r="CL449" s="98"/>
      <c r="CM449" s="98"/>
      <c r="CN449" s="98"/>
      <c r="CO449" s="98"/>
      <c r="CP449" s="98"/>
      <c r="CQ449" s="98"/>
      <c r="CR449" s="98"/>
      <c r="CS449" s="98"/>
      <c r="CT449" s="98"/>
      <c r="CU449" s="98"/>
      <c r="CV449" s="98"/>
      <c r="CW449" s="98"/>
      <c r="CX449" s="98"/>
      <c r="CY449" s="98"/>
      <c r="CZ449" s="98"/>
      <c r="DA449" s="98"/>
      <c r="DB449" s="98"/>
      <c r="DC449" s="98"/>
      <c r="DD449" s="98"/>
      <c r="DE449" s="98"/>
      <c r="DF449" s="98"/>
      <c r="DG449" s="98"/>
      <c r="DH449" s="98"/>
      <c r="DI449" s="98"/>
      <c r="DJ449" s="98"/>
      <c r="DK449" s="98"/>
    </row>
    <row r="450" spans="1:115" s="99" customFormat="1" ht="38.25">
      <c r="A450" s="97"/>
      <c r="B450" s="59">
        <v>24</v>
      </c>
      <c r="C450" s="590" t="s">
        <v>7035</v>
      </c>
      <c r="D450" s="591" t="s">
        <v>2013</v>
      </c>
      <c r="E450" s="600"/>
      <c r="F450" s="600"/>
      <c r="G450" s="592" t="s">
        <v>7036</v>
      </c>
      <c r="H450" s="593"/>
      <c r="I450" s="598"/>
      <c r="J450" s="595" t="s">
        <v>2589</v>
      </c>
      <c r="K450" s="596">
        <v>43166</v>
      </c>
      <c r="L450" s="591" t="s">
        <v>7037</v>
      </c>
      <c r="M450" s="33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  <c r="AA450" s="98"/>
      <c r="AB450" s="98"/>
      <c r="AC450" s="98"/>
      <c r="AD450" s="98"/>
      <c r="AE450" s="98"/>
      <c r="AF450" s="98"/>
      <c r="AG450" s="98"/>
      <c r="AH450" s="98"/>
      <c r="AI450" s="98"/>
      <c r="AJ450" s="98"/>
      <c r="AK450" s="98"/>
      <c r="AL450" s="98"/>
      <c r="AM450" s="98"/>
      <c r="AN450" s="98"/>
      <c r="AO450" s="98"/>
      <c r="AP450" s="98"/>
      <c r="AQ450" s="98"/>
      <c r="AR450" s="98"/>
      <c r="AS450" s="98"/>
      <c r="AT450" s="98"/>
      <c r="AU450" s="98"/>
      <c r="AV450" s="98"/>
      <c r="AW450" s="98"/>
      <c r="AX450" s="98"/>
      <c r="AY450" s="98"/>
      <c r="AZ450" s="98"/>
      <c r="BA450" s="98"/>
      <c r="BB450" s="98"/>
      <c r="BC450" s="98"/>
      <c r="BD450" s="98"/>
      <c r="BE450" s="98"/>
      <c r="BF450" s="98"/>
      <c r="BG450" s="98"/>
      <c r="BH450" s="98"/>
      <c r="BI450" s="98"/>
      <c r="BJ450" s="98"/>
      <c r="BK450" s="98"/>
      <c r="BL450" s="98"/>
      <c r="BM450" s="98"/>
      <c r="BN450" s="98"/>
      <c r="BO450" s="98"/>
      <c r="BP450" s="98"/>
      <c r="BQ450" s="98"/>
      <c r="BR450" s="98"/>
      <c r="BS450" s="98"/>
      <c r="BT450" s="98"/>
      <c r="BU450" s="98"/>
      <c r="BV450" s="98"/>
      <c r="BW450" s="98"/>
      <c r="BX450" s="98"/>
      <c r="BY450" s="98"/>
      <c r="BZ450" s="98"/>
      <c r="CA450" s="98"/>
      <c r="CB450" s="98"/>
      <c r="CC450" s="98"/>
      <c r="CD450" s="98"/>
      <c r="CE450" s="98"/>
      <c r="CF450" s="98"/>
      <c r="CG450" s="98"/>
      <c r="CH450" s="98"/>
      <c r="CI450" s="98"/>
      <c r="CJ450" s="98"/>
      <c r="CK450" s="98"/>
      <c r="CL450" s="98"/>
      <c r="CM450" s="98"/>
      <c r="CN450" s="98"/>
      <c r="CO450" s="98"/>
      <c r="CP450" s="98"/>
      <c r="CQ450" s="98"/>
      <c r="CR450" s="98"/>
      <c r="CS450" s="98"/>
      <c r="CT450" s="98"/>
      <c r="CU450" s="98"/>
      <c r="CV450" s="98"/>
      <c r="CW450" s="98"/>
      <c r="CX450" s="98"/>
      <c r="CY450" s="98"/>
      <c r="CZ450" s="98"/>
      <c r="DA450" s="98"/>
      <c r="DB450" s="98"/>
      <c r="DC450" s="98"/>
      <c r="DD450" s="98"/>
      <c r="DE450" s="98"/>
      <c r="DF450" s="98"/>
      <c r="DG450" s="98"/>
      <c r="DH450" s="98"/>
      <c r="DI450" s="98"/>
      <c r="DJ450" s="98"/>
      <c r="DK450" s="98"/>
    </row>
    <row r="451" spans="1:115" s="99" customFormat="1" ht="38.25">
      <c r="A451" s="97"/>
      <c r="B451" s="59">
        <v>25</v>
      </c>
      <c r="C451" s="590" t="s">
        <v>7038</v>
      </c>
      <c r="D451" s="591" t="s">
        <v>2013</v>
      </c>
      <c r="E451" s="600"/>
      <c r="F451" s="600"/>
      <c r="G451" s="592" t="s">
        <v>479</v>
      </c>
      <c r="H451" s="593"/>
      <c r="I451" s="598"/>
      <c r="J451" s="595" t="s">
        <v>2589</v>
      </c>
      <c r="K451" s="596">
        <v>43165</v>
      </c>
      <c r="L451" s="591" t="s">
        <v>7039</v>
      </c>
      <c r="M451" s="33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  <c r="AA451" s="98"/>
      <c r="AB451" s="98"/>
      <c r="AC451" s="98"/>
      <c r="AD451" s="98"/>
      <c r="AE451" s="98"/>
      <c r="AF451" s="98"/>
      <c r="AG451" s="98"/>
      <c r="AH451" s="98"/>
      <c r="AI451" s="98"/>
      <c r="AJ451" s="98"/>
      <c r="AK451" s="98"/>
      <c r="AL451" s="98"/>
      <c r="AM451" s="98"/>
      <c r="AN451" s="98"/>
      <c r="AO451" s="98"/>
      <c r="AP451" s="98"/>
      <c r="AQ451" s="98"/>
      <c r="AR451" s="98"/>
      <c r="AS451" s="98"/>
      <c r="AT451" s="98"/>
      <c r="AU451" s="98"/>
      <c r="AV451" s="98"/>
      <c r="AW451" s="98"/>
      <c r="AX451" s="98"/>
      <c r="AY451" s="98"/>
      <c r="AZ451" s="98"/>
      <c r="BA451" s="98"/>
      <c r="BB451" s="98"/>
      <c r="BC451" s="98"/>
      <c r="BD451" s="98"/>
      <c r="BE451" s="98"/>
      <c r="BF451" s="98"/>
      <c r="BG451" s="98"/>
      <c r="BH451" s="98"/>
      <c r="BI451" s="98"/>
      <c r="BJ451" s="98"/>
      <c r="BK451" s="98"/>
      <c r="BL451" s="98"/>
      <c r="BM451" s="98"/>
      <c r="BN451" s="98"/>
      <c r="BO451" s="98"/>
      <c r="BP451" s="98"/>
      <c r="BQ451" s="98"/>
      <c r="BR451" s="98"/>
      <c r="BS451" s="98"/>
      <c r="BT451" s="98"/>
      <c r="BU451" s="98"/>
      <c r="BV451" s="98"/>
      <c r="BW451" s="98"/>
      <c r="BX451" s="98"/>
      <c r="BY451" s="98"/>
      <c r="BZ451" s="98"/>
      <c r="CA451" s="98"/>
      <c r="CB451" s="98"/>
      <c r="CC451" s="98"/>
      <c r="CD451" s="98"/>
      <c r="CE451" s="98"/>
      <c r="CF451" s="98"/>
      <c r="CG451" s="98"/>
      <c r="CH451" s="98"/>
      <c r="CI451" s="98"/>
      <c r="CJ451" s="98"/>
      <c r="CK451" s="98"/>
      <c r="CL451" s="98"/>
      <c r="CM451" s="98"/>
      <c r="CN451" s="98"/>
      <c r="CO451" s="98"/>
      <c r="CP451" s="98"/>
      <c r="CQ451" s="98"/>
      <c r="CR451" s="98"/>
      <c r="CS451" s="98"/>
      <c r="CT451" s="98"/>
      <c r="CU451" s="98"/>
      <c r="CV451" s="98"/>
      <c r="CW451" s="98"/>
      <c r="CX451" s="98"/>
      <c r="CY451" s="98"/>
      <c r="CZ451" s="98"/>
      <c r="DA451" s="98"/>
      <c r="DB451" s="98"/>
      <c r="DC451" s="98"/>
      <c r="DD451" s="98"/>
      <c r="DE451" s="98"/>
      <c r="DF451" s="98"/>
      <c r="DG451" s="98"/>
      <c r="DH451" s="98"/>
      <c r="DI451" s="98"/>
      <c r="DJ451" s="98"/>
      <c r="DK451" s="98"/>
    </row>
    <row r="452" spans="1:115" s="99" customFormat="1" ht="38.25">
      <c r="A452" s="97"/>
      <c r="B452" s="59">
        <v>26</v>
      </c>
      <c r="C452" s="590" t="s">
        <v>697</v>
      </c>
      <c r="D452" s="591" t="s">
        <v>7040</v>
      </c>
      <c r="E452" s="600"/>
      <c r="F452" s="600"/>
      <c r="G452" s="592" t="s">
        <v>7041</v>
      </c>
      <c r="H452" s="593"/>
      <c r="I452" s="598"/>
      <c r="J452" s="595" t="s">
        <v>2589</v>
      </c>
      <c r="K452" s="596">
        <v>43140</v>
      </c>
      <c r="L452" s="591" t="s">
        <v>7042</v>
      </c>
      <c r="M452" s="33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  <c r="AA452" s="98"/>
      <c r="AB452" s="98"/>
      <c r="AC452" s="98"/>
      <c r="AD452" s="98"/>
      <c r="AE452" s="98"/>
      <c r="AF452" s="98"/>
      <c r="AG452" s="98"/>
      <c r="AH452" s="98"/>
      <c r="AI452" s="98"/>
      <c r="AJ452" s="98"/>
      <c r="AK452" s="98"/>
      <c r="AL452" s="98"/>
      <c r="AM452" s="98"/>
      <c r="AN452" s="98"/>
      <c r="AO452" s="98"/>
      <c r="AP452" s="98"/>
      <c r="AQ452" s="98"/>
      <c r="AR452" s="98"/>
      <c r="AS452" s="98"/>
      <c r="AT452" s="98"/>
      <c r="AU452" s="98"/>
      <c r="AV452" s="98"/>
      <c r="AW452" s="98"/>
      <c r="AX452" s="98"/>
      <c r="AY452" s="98"/>
      <c r="AZ452" s="98"/>
      <c r="BA452" s="98"/>
      <c r="BB452" s="98"/>
      <c r="BC452" s="98"/>
      <c r="BD452" s="98"/>
      <c r="BE452" s="98"/>
      <c r="BF452" s="98"/>
      <c r="BG452" s="98"/>
      <c r="BH452" s="98"/>
      <c r="BI452" s="98"/>
      <c r="BJ452" s="98"/>
      <c r="BK452" s="98"/>
      <c r="BL452" s="98"/>
      <c r="BM452" s="98"/>
      <c r="BN452" s="98"/>
      <c r="BO452" s="98"/>
      <c r="BP452" s="98"/>
      <c r="BQ452" s="98"/>
      <c r="BR452" s="98"/>
      <c r="BS452" s="98"/>
      <c r="BT452" s="98"/>
      <c r="BU452" s="98"/>
      <c r="BV452" s="98"/>
      <c r="BW452" s="98"/>
      <c r="BX452" s="98"/>
      <c r="BY452" s="98"/>
      <c r="BZ452" s="98"/>
      <c r="CA452" s="98"/>
      <c r="CB452" s="98"/>
      <c r="CC452" s="98"/>
      <c r="CD452" s="98"/>
      <c r="CE452" s="98"/>
      <c r="CF452" s="98"/>
      <c r="CG452" s="98"/>
      <c r="CH452" s="98"/>
      <c r="CI452" s="98"/>
      <c r="CJ452" s="98"/>
      <c r="CK452" s="98"/>
      <c r="CL452" s="98"/>
      <c r="CM452" s="98"/>
      <c r="CN452" s="98"/>
      <c r="CO452" s="98"/>
      <c r="CP452" s="98"/>
      <c r="CQ452" s="98"/>
      <c r="CR452" s="98"/>
      <c r="CS452" s="98"/>
      <c r="CT452" s="98"/>
      <c r="CU452" s="98"/>
      <c r="CV452" s="98"/>
      <c r="CW452" s="98"/>
      <c r="CX452" s="98"/>
      <c r="CY452" s="98"/>
      <c r="CZ452" s="98"/>
      <c r="DA452" s="98"/>
      <c r="DB452" s="98"/>
      <c r="DC452" s="98"/>
      <c r="DD452" s="98"/>
      <c r="DE452" s="98"/>
      <c r="DF452" s="98"/>
      <c r="DG452" s="98"/>
      <c r="DH452" s="98"/>
      <c r="DI452" s="98"/>
      <c r="DJ452" s="98"/>
      <c r="DK452" s="98"/>
    </row>
    <row r="453" spans="1:115" s="99" customFormat="1" ht="38.25">
      <c r="A453" s="97"/>
      <c r="B453" s="59">
        <v>27</v>
      </c>
      <c r="C453" s="590" t="s">
        <v>607</v>
      </c>
      <c r="D453" s="591" t="s">
        <v>2013</v>
      </c>
      <c r="E453" s="600"/>
      <c r="F453" s="600"/>
      <c r="G453" s="592" t="s">
        <v>2016</v>
      </c>
      <c r="H453" s="593" t="s">
        <v>2589</v>
      </c>
      <c r="I453" s="598"/>
      <c r="J453" s="595"/>
      <c r="K453" s="596">
        <v>43159</v>
      </c>
      <c r="L453" s="591" t="s">
        <v>2201</v>
      </c>
      <c r="M453" s="33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  <c r="AA453" s="98"/>
      <c r="AB453" s="98"/>
      <c r="AC453" s="98"/>
      <c r="AD453" s="98"/>
      <c r="AE453" s="98"/>
      <c r="AF453" s="98"/>
      <c r="AG453" s="98"/>
      <c r="AH453" s="98"/>
      <c r="AI453" s="98"/>
      <c r="AJ453" s="98"/>
      <c r="AK453" s="98"/>
      <c r="AL453" s="98"/>
      <c r="AM453" s="98"/>
      <c r="AN453" s="98"/>
      <c r="AO453" s="98"/>
      <c r="AP453" s="98"/>
      <c r="AQ453" s="98"/>
      <c r="AR453" s="98"/>
      <c r="AS453" s="98"/>
      <c r="AT453" s="98"/>
      <c r="AU453" s="98"/>
      <c r="AV453" s="98"/>
      <c r="AW453" s="98"/>
      <c r="AX453" s="98"/>
      <c r="AY453" s="98"/>
      <c r="AZ453" s="98"/>
      <c r="BA453" s="98"/>
      <c r="BB453" s="98"/>
      <c r="BC453" s="98"/>
      <c r="BD453" s="98"/>
      <c r="BE453" s="98"/>
      <c r="BF453" s="98"/>
      <c r="BG453" s="98"/>
      <c r="BH453" s="98"/>
      <c r="BI453" s="98"/>
      <c r="BJ453" s="98"/>
      <c r="BK453" s="98"/>
      <c r="BL453" s="98"/>
      <c r="BM453" s="98"/>
      <c r="BN453" s="98"/>
      <c r="BO453" s="98"/>
      <c r="BP453" s="98"/>
      <c r="BQ453" s="98"/>
      <c r="BR453" s="98"/>
      <c r="BS453" s="98"/>
      <c r="BT453" s="98"/>
      <c r="BU453" s="98"/>
      <c r="BV453" s="98"/>
      <c r="BW453" s="98"/>
      <c r="BX453" s="98"/>
      <c r="BY453" s="98"/>
      <c r="BZ453" s="98"/>
      <c r="CA453" s="98"/>
      <c r="CB453" s="98"/>
      <c r="CC453" s="98"/>
      <c r="CD453" s="98"/>
      <c r="CE453" s="98"/>
      <c r="CF453" s="98"/>
      <c r="CG453" s="98"/>
      <c r="CH453" s="98"/>
      <c r="CI453" s="98"/>
      <c r="CJ453" s="98"/>
      <c r="CK453" s="98"/>
      <c r="CL453" s="98"/>
      <c r="CM453" s="98"/>
      <c r="CN453" s="98"/>
      <c r="CO453" s="98"/>
      <c r="CP453" s="98"/>
      <c r="CQ453" s="98"/>
      <c r="CR453" s="98"/>
      <c r="CS453" s="98"/>
      <c r="CT453" s="98"/>
      <c r="CU453" s="98"/>
      <c r="CV453" s="98"/>
      <c r="CW453" s="98"/>
      <c r="CX453" s="98"/>
      <c r="CY453" s="98"/>
      <c r="CZ453" s="98"/>
      <c r="DA453" s="98"/>
      <c r="DB453" s="98"/>
      <c r="DC453" s="98"/>
      <c r="DD453" s="98"/>
      <c r="DE453" s="98"/>
      <c r="DF453" s="98"/>
      <c r="DG453" s="98"/>
      <c r="DH453" s="98"/>
      <c r="DI453" s="98"/>
      <c r="DJ453" s="98"/>
      <c r="DK453" s="98"/>
    </row>
    <row r="454" spans="1:115" s="99" customFormat="1" ht="38.25">
      <c r="A454" s="97"/>
      <c r="B454" s="59">
        <v>28</v>
      </c>
      <c r="C454" s="590" t="s">
        <v>7043</v>
      </c>
      <c r="D454" s="591" t="s">
        <v>2013</v>
      </c>
      <c r="E454" s="600"/>
      <c r="F454" s="600"/>
      <c r="G454" s="592" t="s">
        <v>7044</v>
      </c>
      <c r="H454" s="593" t="s">
        <v>2589</v>
      </c>
      <c r="I454" s="598"/>
      <c r="J454" s="595"/>
      <c r="K454" s="596">
        <v>43154</v>
      </c>
      <c r="L454" s="591" t="s">
        <v>7045</v>
      </c>
      <c r="M454" s="33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  <c r="AA454" s="98"/>
      <c r="AB454" s="98"/>
      <c r="AC454" s="98"/>
      <c r="AD454" s="98"/>
      <c r="AE454" s="98"/>
      <c r="AF454" s="98"/>
      <c r="AG454" s="98"/>
      <c r="AH454" s="98"/>
      <c r="AI454" s="98"/>
      <c r="AJ454" s="98"/>
      <c r="AK454" s="98"/>
      <c r="AL454" s="98"/>
      <c r="AM454" s="98"/>
      <c r="AN454" s="98"/>
      <c r="AO454" s="98"/>
      <c r="AP454" s="98"/>
      <c r="AQ454" s="98"/>
      <c r="AR454" s="98"/>
      <c r="AS454" s="98"/>
      <c r="AT454" s="98"/>
      <c r="AU454" s="98"/>
      <c r="AV454" s="98"/>
      <c r="AW454" s="98"/>
      <c r="AX454" s="98"/>
      <c r="AY454" s="98"/>
      <c r="AZ454" s="98"/>
      <c r="BA454" s="98"/>
      <c r="BB454" s="98"/>
      <c r="BC454" s="98"/>
      <c r="BD454" s="98"/>
      <c r="BE454" s="98"/>
      <c r="BF454" s="98"/>
      <c r="BG454" s="98"/>
      <c r="BH454" s="98"/>
      <c r="BI454" s="98"/>
      <c r="BJ454" s="98"/>
      <c r="BK454" s="98"/>
      <c r="BL454" s="98"/>
      <c r="BM454" s="98"/>
      <c r="BN454" s="98"/>
      <c r="BO454" s="98"/>
      <c r="BP454" s="98"/>
      <c r="BQ454" s="98"/>
      <c r="BR454" s="98"/>
      <c r="BS454" s="98"/>
      <c r="BT454" s="98"/>
      <c r="BU454" s="98"/>
      <c r="BV454" s="98"/>
      <c r="BW454" s="98"/>
      <c r="BX454" s="98"/>
      <c r="BY454" s="98"/>
      <c r="BZ454" s="98"/>
      <c r="CA454" s="98"/>
      <c r="CB454" s="98"/>
      <c r="CC454" s="98"/>
      <c r="CD454" s="98"/>
      <c r="CE454" s="98"/>
      <c r="CF454" s="98"/>
      <c r="CG454" s="98"/>
      <c r="CH454" s="98"/>
      <c r="CI454" s="98"/>
      <c r="CJ454" s="98"/>
      <c r="CK454" s="98"/>
      <c r="CL454" s="98"/>
      <c r="CM454" s="98"/>
      <c r="CN454" s="98"/>
      <c r="CO454" s="98"/>
      <c r="CP454" s="98"/>
      <c r="CQ454" s="98"/>
      <c r="CR454" s="98"/>
      <c r="CS454" s="98"/>
      <c r="CT454" s="98"/>
      <c r="CU454" s="98"/>
      <c r="CV454" s="98"/>
      <c r="CW454" s="98"/>
      <c r="CX454" s="98"/>
      <c r="CY454" s="98"/>
      <c r="CZ454" s="98"/>
      <c r="DA454" s="98"/>
      <c r="DB454" s="98"/>
      <c r="DC454" s="98"/>
      <c r="DD454" s="98"/>
      <c r="DE454" s="98"/>
      <c r="DF454" s="98"/>
      <c r="DG454" s="98"/>
      <c r="DH454" s="98"/>
      <c r="DI454" s="98"/>
      <c r="DJ454" s="98"/>
      <c r="DK454" s="98"/>
    </row>
    <row r="455" spans="1:115" s="99" customFormat="1" ht="38.25">
      <c r="A455" s="97"/>
      <c r="B455" s="59">
        <v>29</v>
      </c>
      <c r="C455" s="590" t="s">
        <v>7046</v>
      </c>
      <c r="D455" s="591" t="s">
        <v>2013</v>
      </c>
      <c r="E455" s="600"/>
      <c r="F455" s="600"/>
      <c r="G455" s="592" t="s">
        <v>7047</v>
      </c>
      <c r="H455" s="593" t="s">
        <v>2589</v>
      </c>
      <c r="I455" s="598"/>
      <c r="J455" s="595"/>
      <c r="K455" s="596">
        <v>43154</v>
      </c>
      <c r="L455" s="591" t="s">
        <v>7048</v>
      </c>
      <c r="M455" s="33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  <c r="AA455" s="98"/>
      <c r="AB455" s="98"/>
      <c r="AC455" s="98"/>
      <c r="AD455" s="98"/>
      <c r="AE455" s="98"/>
      <c r="AF455" s="98"/>
      <c r="AG455" s="98"/>
      <c r="AH455" s="98"/>
      <c r="AI455" s="98"/>
      <c r="AJ455" s="98"/>
      <c r="AK455" s="98"/>
      <c r="AL455" s="98"/>
      <c r="AM455" s="98"/>
      <c r="AN455" s="98"/>
      <c r="AO455" s="98"/>
      <c r="AP455" s="98"/>
      <c r="AQ455" s="98"/>
      <c r="AR455" s="98"/>
      <c r="AS455" s="98"/>
      <c r="AT455" s="98"/>
      <c r="AU455" s="98"/>
      <c r="AV455" s="98"/>
      <c r="AW455" s="98"/>
      <c r="AX455" s="98"/>
      <c r="AY455" s="98"/>
      <c r="AZ455" s="98"/>
      <c r="BA455" s="98"/>
      <c r="BB455" s="98"/>
      <c r="BC455" s="98"/>
      <c r="BD455" s="98"/>
      <c r="BE455" s="98"/>
      <c r="BF455" s="98"/>
      <c r="BG455" s="98"/>
      <c r="BH455" s="98"/>
      <c r="BI455" s="98"/>
      <c r="BJ455" s="98"/>
      <c r="BK455" s="98"/>
      <c r="BL455" s="98"/>
      <c r="BM455" s="98"/>
      <c r="BN455" s="98"/>
      <c r="BO455" s="98"/>
      <c r="BP455" s="98"/>
      <c r="BQ455" s="98"/>
      <c r="BR455" s="98"/>
      <c r="BS455" s="98"/>
      <c r="BT455" s="98"/>
      <c r="BU455" s="98"/>
      <c r="BV455" s="98"/>
      <c r="BW455" s="98"/>
      <c r="BX455" s="98"/>
      <c r="BY455" s="98"/>
      <c r="BZ455" s="98"/>
      <c r="CA455" s="98"/>
      <c r="CB455" s="98"/>
      <c r="CC455" s="98"/>
      <c r="CD455" s="98"/>
      <c r="CE455" s="98"/>
      <c r="CF455" s="98"/>
      <c r="CG455" s="98"/>
      <c r="CH455" s="98"/>
      <c r="CI455" s="98"/>
      <c r="CJ455" s="98"/>
      <c r="CK455" s="98"/>
      <c r="CL455" s="98"/>
      <c r="CM455" s="98"/>
      <c r="CN455" s="98"/>
      <c r="CO455" s="98"/>
      <c r="CP455" s="98"/>
      <c r="CQ455" s="98"/>
      <c r="CR455" s="98"/>
      <c r="CS455" s="98"/>
      <c r="CT455" s="98"/>
      <c r="CU455" s="98"/>
      <c r="CV455" s="98"/>
      <c r="CW455" s="98"/>
      <c r="CX455" s="98"/>
      <c r="CY455" s="98"/>
      <c r="CZ455" s="98"/>
      <c r="DA455" s="98"/>
      <c r="DB455" s="98"/>
      <c r="DC455" s="98"/>
      <c r="DD455" s="98"/>
      <c r="DE455" s="98"/>
      <c r="DF455" s="98"/>
      <c r="DG455" s="98"/>
      <c r="DH455" s="98"/>
      <c r="DI455" s="98"/>
      <c r="DJ455" s="98"/>
      <c r="DK455" s="98"/>
    </row>
    <row r="456" spans="1:115" s="99" customFormat="1" ht="38.25">
      <c r="A456" s="97"/>
      <c r="B456" s="59">
        <v>30</v>
      </c>
      <c r="C456" s="590" t="s">
        <v>2018</v>
      </c>
      <c r="D456" s="591" t="s">
        <v>2000</v>
      </c>
      <c r="E456" s="600"/>
      <c r="F456" s="600"/>
      <c r="G456" s="592" t="s">
        <v>2015</v>
      </c>
      <c r="H456" s="593" t="s">
        <v>2589</v>
      </c>
      <c r="I456" s="598"/>
      <c r="J456" s="595"/>
      <c r="K456" s="596">
        <v>43154</v>
      </c>
      <c r="L456" s="591" t="s">
        <v>2202</v>
      </c>
      <c r="M456" s="97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  <c r="AA456" s="98"/>
      <c r="AB456" s="98"/>
      <c r="AC456" s="98"/>
      <c r="AD456" s="98"/>
      <c r="AE456" s="98"/>
      <c r="AF456" s="98"/>
      <c r="AG456" s="98"/>
      <c r="AH456" s="98"/>
      <c r="AI456" s="98"/>
      <c r="AJ456" s="98"/>
      <c r="AK456" s="98"/>
      <c r="AL456" s="98"/>
      <c r="AM456" s="98"/>
      <c r="AN456" s="98"/>
      <c r="AO456" s="98"/>
      <c r="AP456" s="98"/>
      <c r="AQ456" s="98"/>
      <c r="AR456" s="98"/>
      <c r="AS456" s="98"/>
      <c r="AT456" s="98"/>
      <c r="AU456" s="98"/>
      <c r="AV456" s="98"/>
      <c r="AW456" s="98"/>
      <c r="AX456" s="98"/>
      <c r="AY456" s="98"/>
      <c r="AZ456" s="98"/>
      <c r="BA456" s="98"/>
      <c r="BB456" s="98"/>
      <c r="BC456" s="98"/>
      <c r="BD456" s="98"/>
      <c r="BE456" s="98"/>
      <c r="BF456" s="98"/>
      <c r="BG456" s="98"/>
      <c r="BH456" s="98"/>
      <c r="BI456" s="98"/>
      <c r="BJ456" s="98"/>
      <c r="BK456" s="98"/>
      <c r="BL456" s="98"/>
      <c r="BM456" s="98"/>
      <c r="BN456" s="98"/>
      <c r="BO456" s="98"/>
      <c r="BP456" s="98"/>
      <c r="BQ456" s="98"/>
      <c r="BR456" s="98"/>
      <c r="BS456" s="98"/>
      <c r="BT456" s="98"/>
      <c r="BU456" s="98"/>
      <c r="BV456" s="98"/>
      <c r="BW456" s="98"/>
      <c r="BX456" s="98"/>
      <c r="BY456" s="98"/>
      <c r="BZ456" s="98"/>
      <c r="CA456" s="98"/>
      <c r="CB456" s="98"/>
      <c r="CC456" s="98"/>
      <c r="CD456" s="98"/>
      <c r="CE456" s="98"/>
      <c r="CF456" s="98"/>
      <c r="CG456" s="98"/>
      <c r="CH456" s="98"/>
      <c r="CI456" s="98"/>
      <c r="CJ456" s="98"/>
      <c r="CK456" s="98"/>
      <c r="CL456" s="98"/>
      <c r="CM456" s="98"/>
      <c r="CN456" s="98"/>
      <c r="CO456" s="98"/>
      <c r="CP456" s="98"/>
      <c r="CQ456" s="98"/>
      <c r="CR456" s="98"/>
      <c r="CS456" s="98"/>
      <c r="CT456" s="98"/>
      <c r="CU456" s="98"/>
      <c r="CV456" s="98"/>
      <c r="CW456" s="98"/>
      <c r="CX456" s="98"/>
      <c r="CY456" s="98"/>
      <c r="CZ456" s="98"/>
      <c r="DA456" s="98"/>
      <c r="DB456" s="98"/>
      <c r="DC456" s="98"/>
      <c r="DD456" s="98"/>
      <c r="DE456" s="98"/>
      <c r="DF456" s="98"/>
      <c r="DG456" s="98"/>
      <c r="DH456" s="98"/>
      <c r="DI456" s="98"/>
      <c r="DJ456" s="98"/>
      <c r="DK456" s="98"/>
    </row>
    <row r="457" spans="1:115" s="99" customFormat="1" ht="38.25">
      <c r="A457" s="97"/>
      <c r="B457" s="59">
        <v>31</v>
      </c>
      <c r="C457" s="590" t="s">
        <v>2019</v>
      </c>
      <c r="D457" s="591" t="s">
        <v>2013</v>
      </c>
      <c r="E457" s="601"/>
      <c r="F457" s="601"/>
      <c r="G457" s="592" t="s">
        <v>2015</v>
      </c>
      <c r="H457" s="593"/>
      <c r="I457" s="598"/>
      <c r="J457" s="595" t="s">
        <v>2589</v>
      </c>
      <c r="K457" s="596">
        <v>43154</v>
      </c>
      <c r="L457" s="591" t="s">
        <v>2203</v>
      </c>
      <c r="M457" s="97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  <c r="AA457" s="98"/>
      <c r="AB457" s="98"/>
      <c r="AC457" s="98"/>
      <c r="AD457" s="98"/>
      <c r="AE457" s="98"/>
      <c r="AF457" s="98"/>
      <c r="AG457" s="98"/>
      <c r="AH457" s="98"/>
      <c r="AI457" s="98"/>
      <c r="AJ457" s="98"/>
      <c r="AK457" s="98"/>
      <c r="AL457" s="98"/>
      <c r="AM457" s="98"/>
      <c r="AN457" s="98"/>
      <c r="AO457" s="98"/>
      <c r="AP457" s="98"/>
      <c r="AQ457" s="98"/>
      <c r="AR457" s="98"/>
      <c r="AS457" s="98"/>
      <c r="AT457" s="98"/>
      <c r="AU457" s="98"/>
      <c r="AV457" s="98"/>
      <c r="AW457" s="98"/>
      <c r="AX457" s="98"/>
      <c r="AY457" s="98"/>
      <c r="AZ457" s="98"/>
      <c r="BA457" s="98"/>
      <c r="BB457" s="98"/>
      <c r="BC457" s="98"/>
      <c r="BD457" s="98"/>
      <c r="BE457" s="98"/>
      <c r="BF457" s="98"/>
      <c r="BG457" s="98"/>
      <c r="BH457" s="98"/>
      <c r="BI457" s="98"/>
      <c r="BJ457" s="98"/>
      <c r="BK457" s="98"/>
      <c r="BL457" s="98"/>
      <c r="BM457" s="98"/>
      <c r="BN457" s="98"/>
      <c r="BO457" s="98"/>
      <c r="BP457" s="98"/>
      <c r="BQ457" s="98"/>
      <c r="BR457" s="98"/>
      <c r="BS457" s="98"/>
      <c r="BT457" s="98"/>
      <c r="BU457" s="98"/>
      <c r="BV457" s="98"/>
      <c r="BW457" s="98"/>
      <c r="BX457" s="98"/>
      <c r="BY457" s="98"/>
      <c r="BZ457" s="98"/>
      <c r="CA457" s="98"/>
      <c r="CB457" s="98"/>
      <c r="CC457" s="98"/>
      <c r="CD457" s="98"/>
      <c r="CE457" s="98"/>
      <c r="CF457" s="98"/>
      <c r="CG457" s="98"/>
      <c r="CH457" s="98"/>
      <c r="CI457" s="98"/>
      <c r="CJ457" s="98"/>
      <c r="CK457" s="98"/>
      <c r="CL457" s="98"/>
      <c r="CM457" s="98"/>
      <c r="CN457" s="98"/>
      <c r="CO457" s="98"/>
      <c r="CP457" s="98"/>
      <c r="CQ457" s="98"/>
      <c r="CR457" s="98"/>
      <c r="CS457" s="98"/>
      <c r="CT457" s="98"/>
      <c r="CU457" s="98"/>
      <c r="CV457" s="98"/>
      <c r="CW457" s="98"/>
      <c r="CX457" s="98"/>
      <c r="CY457" s="98"/>
      <c r="CZ457" s="98"/>
      <c r="DA457" s="98"/>
      <c r="DB457" s="98"/>
      <c r="DC457" s="98"/>
      <c r="DD457" s="98"/>
      <c r="DE457" s="98"/>
      <c r="DF457" s="98"/>
      <c r="DG457" s="98"/>
      <c r="DH457" s="98"/>
      <c r="DI457" s="98"/>
      <c r="DJ457" s="98"/>
      <c r="DK457" s="98"/>
    </row>
    <row r="458" spans="1:115" s="99" customFormat="1" ht="38.25">
      <c r="A458" s="97"/>
      <c r="B458" s="59">
        <v>32</v>
      </c>
      <c r="C458" s="590" t="s">
        <v>2020</v>
      </c>
      <c r="D458" s="591" t="s">
        <v>1970</v>
      </c>
      <c r="E458" s="591" t="s">
        <v>4596</v>
      </c>
      <c r="F458" s="591" t="s">
        <v>2021</v>
      </c>
      <c r="G458" s="592" t="s">
        <v>2022</v>
      </c>
      <c r="H458" s="593"/>
      <c r="I458" s="598"/>
      <c r="J458" s="595" t="s">
        <v>2589</v>
      </c>
      <c r="K458" s="596">
        <v>43157</v>
      </c>
      <c r="L458" s="591" t="s">
        <v>2204</v>
      </c>
      <c r="M458" s="97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  <c r="AA458" s="98"/>
      <c r="AB458" s="98"/>
      <c r="AC458" s="98"/>
      <c r="AD458" s="98"/>
      <c r="AE458" s="98"/>
      <c r="AF458" s="98"/>
      <c r="AG458" s="98"/>
      <c r="AH458" s="98"/>
      <c r="AI458" s="98"/>
      <c r="AJ458" s="98"/>
      <c r="AK458" s="98"/>
      <c r="AL458" s="98"/>
      <c r="AM458" s="98"/>
      <c r="AN458" s="98"/>
      <c r="AO458" s="98"/>
      <c r="AP458" s="98"/>
      <c r="AQ458" s="98"/>
      <c r="AR458" s="98"/>
      <c r="AS458" s="98"/>
      <c r="AT458" s="98"/>
      <c r="AU458" s="98"/>
      <c r="AV458" s="98"/>
      <c r="AW458" s="98"/>
      <c r="AX458" s="98"/>
      <c r="AY458" s="98"/>
      <c r="AZ458" s="98"/>
      <c r="BA458" s="98"/>
      <c r="BB458" s="98"/>
      <c r="BC458" s="98"/>
      <c r="BD458" s="98"/>
      <c r="BE458" s="98"/>
      <c r="BF458" s="98"/>
      <c r="BG458" s="98"/>
      <c r="BH458" s="98"/>
      <c r="BI458" s="98"/>
      <c r="BJ458" s="98"/>
      <c r="BK458" s="98"/>
      <c r="BL458" s="98"/>
      <c r="BM458" s="98"/>
      <c r="BN458" s="98"/>
      <c r="BO458" s="98"/>
      <c r="BP458" s="98"/>
      <c r="BQ458" s="98"/>
      <c r="BR458" s="98"/>
      <c r="BS458" s="98"/>
      <c r="BT458" s="98"/>
      <c r="BU458" s="98"/>
      <c r="BV458" s="98"/>
      <c r="BW458" s="98"/>
      <c r="BX458" s="98"/>
      <c r="BY458" s="98"/>
      <c r="BZ458" s="98"/>
      <c r="CA458" s="98"/>
      <c r="CB458" s="98"/>
      <c r="CC458" s="98"/>
      <c r="CD458" s="98"/>
      <c r="CE458" s="98"/>
      <c r="CF458" s="98"/>
      <c r="CG458" s="98"/>
      <c r="CH458" s="98"/>
      <c r="CI458" s="98"/>
      <c r="CJ458" s="98"/>
      <c r="CK458" s="98"/>
      <c r="CL458" s="98"/>
      <c r="CM458" s="98"/>
      <c r="CN458" s="98"/>
      <c r="CO458" s="98"/>
      <c r="CP458" s="98"/>
      <c r="CQ458" s="98"/>
      <c r="CR458" s="98"/>
      <c r="CS458" s="98"/>
      <c r="CT458" s="98"/>
      <c r="CU458" s="98"/>
      <c r="CV458" s="98"/>
      <c r="CW458" s="98"/>
      <c r="CX458" s="98"/>
      <c r="CY458" s="98"/>
      <c r="CZ458" s="98"/>
      <c r="DA458" s="98"/>
      <c r="DB458" s="98"/>
      <c r="DC458" s="98"/>
      <c r="DD458" s="98"/>
      <c r="DE458" s="98"/>
      <c r="DF458" s="98"/>
      <c r="DG458" s="98"/>
      <c r="DH458" s="98"/>
      <c r="DI458" s="98"/>
      <c r="DJ458" s="98"/>
      <c r="DK458" s="98"/>
    </row>
    <row r="459" spans="1:115" s="99" customFormat="1" ht="38.25">
      <c r="A459" s="97"/>
      <c r="B459" s="59">
        <v>33</v>
      </c>
      <c r="C459" s="590" t="s">
        <v>2023</v>
      </c>
      <c r="D459" s="591" t="s">
        <v>474</v>
      </c>
      <c r="E459" s="591" t="s">
        <v>4597</v>
      </c>
      <c r="F459" s="591" t="s">
        <v>2024</v>
      </c>
      <c r="G459" s="592" t="s">
        <v>7049</v>
      </c>
      <c r="H459" s="593" t="s">
        <v>2589</v>
      </c>
      <c r="I459" s="598"/>
      <c r="J459" s="595"/>
      <c r="K459" s="596">
        <v>43157</v>
      </c>
      <c r="L459" s="591" t="s">
        <v>2205</v>
      </c>
      <c r="M459" s="97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  <c r="AA459" s="98"/>
      <c r="AB459" s="98"/>
      <c r="AC459" s="98"/>
      <c r="AD459" s="98"/>
      <c r="AE459" s="98"/>
      <c r="AF459" s="98"/>
      <c r="AG459" s="98"/>
      <c r="AH459" s="98"/>
      <c r="AI459" s="98"/>
      <c r="AJ459" s="98"/>
      <c r="AK459" s="98"/>
      <c r="AL459" s="98"/>
      <c r="AM459" s="98"/>
      <c r="AN459" s="98"/>
      <c r="AO459" s="98"/>
      <c r="AP459" s="98"/>
      <c r="AQ459" s="98"/>
      <c r="AR459" s="98"/>
      <c r="AS459" s="98"/>
      <c r="AT459" s="98"/>
      <c r="AU459" s="98"/>
      <c r="AV459" s="98"/>
      <c r="AW459" s="98"/>
      <c r="AX459" s="98"/>
      <c r="AY459" s="98"/>
      <c r="AZ459" s="98"/>
      <c r="BA459" s="98"/>
      <c r="BB459" s="98"/>
      <c r="BC459" s="98"/>
      <c r="BD459" s="98"/>
      <c r="BE459" s="98"/>
      <c r="BF459" s="98"/>
      <c r="BG459" s="98"/>
      <c r="BH459" s="98"/>
      <c r="BI459" s="98"/>
      <c r="BJ459" s="98"/>
      <c r="BK459" s="98"/>
      <c r="BL459" s="98"/>
      <c r="BM459" s="98"/>
      <c r="BN459" s="98"/>
      <c r="BO459" s="98"/>
      <c r="BP459" s="98"/>
      <c r="BQ459" s="98"/>
      <c r="BR459" s="98"/>
      <c r="BS459" s="98"/>
      <c r="BT459" s="98"/>
      <c r="BU459" s="98"/>
      <c r="BV459" s="98"/>
      <c r="BW459" s="98"/>
      <c r="BX459" s="98"/>
      <c r="BY459" s="98"/>
      <c r="BZ459" s="98"/>
      <c r="CA459" s="98"/>
      <c r="CB459" s="98"/>
      <c r="CC459" s="98"/>
      <c r="CD459" s="98"/>
      <c r="CE459" s="98"/>
      <c r="CF459" s="98"/>
      <c r="CG459" s="98"/>
      <c r="CH459" s="98"/>
      <c r="CI459" s="98"/>
      <c r="CJ459" s="98"/>
      <c r="CK459" s="98"/>
      <c r="CL459" s="98"/>
      <c r="CM459" s="98"/>
      <c r="CN459" s="98"/>
      <c r="CO459" s="98"/>
      <c r="CP459" s="98"/>
      <c r="CQ459" s="98"/>
      <c r="CR459" s="98"/>
      <c r="CS459" s="98"/>
      <c r="CT459" s="98"/>
      <c r="CU459" s="98"/>
      <c r="CV459" s="98"/>
      <c r="CW459" s="98"/>
      <c r="CX459" s="98"/>
      <c r="CY459" s="98"/>
      <c r="CZ459" s="98"/>
      <c r="DA459" s="98"/>
      <c r="DB459" s="98"/>
      <c r="DC459" s="98"/>
      <c r="DD459" s="98"/>
      <c r="DE459" s="98"/>
      <c r="DF459" s="98"/>
      <c r="DG459" s="98"/>
      <c r="DH459" s="98"/>
      <c r="DI459" s="98"/>
      <c r="DJ459" s="98"/>
      <c r="DK459" s="98"/>
    </row>
    <row r="460" spans="1:115" s="99" customFormat="1" ht="38.25">
      <c r="A460" s="97"/>
      <c r="B460" s="59">
        <v>34</v>
      </c>
      <c r="C460" s="590" t="s">
        <v>2025</v>
      </c>
      <c r="D460" s="591" t="s">
        <v>1976</v>
      </c>
      <c r="E460" s="591" t="s">
        <v>4598</v>
      </c>
      <c r="F460" s="591" t="s">
        <v>2026</v>
      </c>
      <c r="G460" s="592" t="s">
        <v>500</v>
      </c>
      <c r="H460" s="593" t="s">
        <v>2589</v>
      </c>
      <c r="I460" s="598"/>
      <c r="J460" s="595"/>
      <c r="K460" s="596">
        <v>43157</v>
      </c>
      <c r="L460" s="591" t="s">
        <v>2206</v>
      </c>
      <c r="M460" s="97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  <c r="AA460" s="98"/>
      <c r="AB460" s="98"/>
      <c r="AC460" s="98"/>
      <c r="AD460" s="98"/>
      <c r="AE460" s="98"/>
      <c r="AF460" s="98"/>
      <c r="AG460" s="98"/>
      <c r="AH460" s="98"/>
      <c r="AI460" s="98"/>
      <c r="AJ460" s="98"/>
      <c r="AK460" s="98"/>
      <c r="AL460" s="98"/>
      <c r="AM460" s="98"/>
      <c r="AN460" s="98"/>
      <c r="AO460" s="98"/>
      <c r="AP460" s="98"/>
      <c r="AQ460" s="98"/>
      <c r="AR460" s="98"/>
      <c r="AS460" s="98"/>
      <c r="AT460" s="98"/>
      <c r="AU460" s="98"/>
      <c r="AV460" s="98"/>
      <c r="AW460" s="98"/>
      <c r="AX460" s="98"/>
      <c r="AY460" s="98"/>
      <c r="AZ460" s="98"/>
      <c r="BA460" s="98"/>
      <c r="BB460" s="98"/>
      <c r="BC460" s="98"/>
      <c r="BD460" s="98"/>
      <c r="BE460" s="98"/>
      <c r="BF460" s="98"/>
      <c r="BG460" s="98"/>
      <c r="BH460" s="98"/>
      <c r="BI460" s="98"/>
      <c r="BJ460" s="98"/>
      <c r="BK460" s="98"/>
      <c r="BL460" s="98"/>
      <c r="BM460" s="98"/>
      <c r="BN460" s="98"/>
      <c r="BO460" s="98"/>
      <c r="BP460" s="98"/>
      <c r="BQ460" s="98"/>
      <c r="BR460" s="98"/>
      <c r="BS460" s="98"/>
      <c r="BT460" s="98"/>
      <c r="BU460" s="98"/>
      <c r="BV460" s="98"/>
      <c r="BW460" s="98"/>
      <c r="BX460" s="98"/>
      <c r="BY460" s="98"/>
      <c r="BZ460" s="98"/>
      <c r="CA460" s="98"/>
      <c r="CB460" s="98"/>
      <c r="CC460" s="98"/>
      <c r="CD460" s="98"/>
      <c r="CE460" s="98"/>
      <c r="CF460" s="98"/>
      <c r="CG460" s="98"/>
      <c r="CH460" s="98"/>
      <c r="CI460" s="98"/>
      <c r="CJ460" s="98"/>
      <c r="CK460" s="98"/>
      <c r="CL460" s="98"/>
      <c r="CM460" s="98"/>
      <c r="CN460" s="98"/>
      <c r="CO460" s="98"/>
      <c r="CP460" s="98"/>
      <c r="CQ460" s="98"/>
      <c r="CR460" s="98"/>
      <c r="CS460" s="98"/>
      <c r="CT460" s="98"/>
      <c r="CU460" s="98"/>
      <c r="CV460" s="98"/>
      <c r="CW460" s="98"/>
      <c r="CX460" s="98"/>
      <c r="CY460" s="98"/>
      <c r="CZ460" s="98"/>
      <c r="DA460" s="98"/>
      <c r="DB460" s="98"/>
      <c r="DC460" s="98"/>
      <c r="DD460" s="98"/>
      <c r="DE460" s="98"/>
      <c r="DF460" s="98"/>
      <c r="DG460" s="98"/>
      <c r="DH460" s="98"/>
      <c r="DI460" s="98"/>
      <c r="DJ460" s="98"/>
      <c r="DK460" s="98"/>
    </row>
    <row r="461" spans="1:115" s="99" customFormat="1" ht="38.25">
      <c r="A461" s="97"/>
      <c r="B461" s="59">
        <v>35</v>
      </c>
      <c r="C461" s="590" t="s">
        <v>2027</v>
      </c>
      <c r="D461" s="591" t="s">
        <v>2028</v>
      </c>
      <c r="E461" s="591" t="s">
        <v>4599</v>
      </c>
      <c r="F461" s="591" t="s">
        <v>2029</v>
      </c>
      <c r="G461" s="592" t="s">
        <v>2030</v>
      </c>
      <c r="H461" s="593" t="s">
        <v>2589</v>
      </c>
      <c r="I461" s="598"/>
      <c r="J461" s="595"/>
      <c r="K461" s="596">
        <v>42871</v>
      </c>
      <c r="L461" s="591" t="s">
        <v>2207</v>
      </c>
      <c r="M461" s="97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  <c r="AA461" s="98"/>
      <c r="AB461" s="98"/>
      <c r="AC461" s="98"/>
      <c r="AD461" s="98"/>
      <c r="AE461" s="98"/>
      <c r="AF461" s="98"/>
      <c r="AG461" s="98"/>
      <c r="AH461" s="98"/>
      <c r="AI461" s="98"/>
      <c r="AJ461" s="98"/>
      <c r="AK461" s="98"/>
      <c r="AL461" s="98"/>
      <c r="AM461" s="98"/>
      <c r="AN461" s="98"/>
      <c r="AO461" s="98"/>
      <c r="AP461" s="98"/>
      <c r="AQ461" s="98"/>
      <c r="AR461" s="98"/>
      <c r="AS461" s="98"/>
      <c r="AT461" s="98"/>
      <c r="AU461" s="98"/>
      <c r="AV461" s="98"/>
      <c r="AW461" s="98"/>
      <c r="AX461" s="98"/>
      <c r="AY461" s="98"/>
      <c r="AZ461" s="98"/>
      <c r="BA461" s="98"/>
      <c r="BB461" s="98"/>
      <c r="BC461" s="98"/>
      <c r="BD461" s="98"/>
      <c r="BE461" s="98"/>
      <c r="BF461" s="98"/>
      <c r="BG461" s="98"/>
      <c r="BH461" s="98"/>
      <c r="BI461" s="98"/>
      <c r="BJ461" s="98"/>
      <c r="BK461" s="98"/>
      <c r="BL461" s="98"/>
      <c r="BM461" s="98"/>
      <c r="BN461" s="98"/>
      <c r="BO461" s="98"/>
      <c r="BP461" s="98"/>
      <c r="BQ461" s="98"/>
      <c r="BR461" s="98"/>
      <c r="BS461" s="98"/>
      <c r="BT461" s="98"/>
      <c r="BU461" s="98"/>
      <c r="BV461" s="98"/>
      <c r="BW461" s="98"/>
      <c r="BX461" s="98"/>
      <c r="BY461" s="98"/>
      <c r="BZ461" s="98"/>
      <c r="CA461" s="98"/>
      <c r="CB461" s="98"/>
      <c r="CC461" s="98"/>
      <c r="CD461" s="98"/>
      <c r="CE461" s="98"/>
      <c r="CF461" s="98"/>
      <c r="CG461" s="98"/>
      <c r="CH461" s="98"/>
      <c r="CI461" s="98"/>
      <c r="CJ461" s="98"/>
      <c r="CK461" s="98"/>
      <c r="CL461" s="98"/>
      <c r="CM461" s="98"/>
      <c r="CN461" s="98"/>
      <c r="CO461" s="98"/>
      <c r="CP461" s="98"/>
      <c r="CQ461" s="98"/>
      <c r="CR461" s="98"/>
      <c r="CS461" s="98"/>
      <c r="CT461" s="98"/>
      <c r="CU461" s="98"/>
      <c r="CV461" s="98"/>
      <c r="CW461" s="98"/>
      <c r="CX461" s="98"/>
      <c r="CY461" s="98"/>
      <c r="CZ461" s="98"/>
      <c r="DA461" s="98"/>
      <c r="DB461" s="98"/>
      <c r="DC461" s="98"/>
      <c r="DD461" s="98"/>
      <c r="DE461" s="98"/>
      <c r="DF461" s="98"/>
      <c r="DG461" s="98"/>
      <c r="DH461" s="98"/>
      <c r="DI461" s="98"/>
      <c r="DJ461" s="98"/>
      <c r="DK461" s="98"/>
    </row>
    <row r="462" spans="1:115" s="99" customFormat="1" ht="38.25">
      <c r="A462" s="97"/>
      <c r="B462" s="59">
        <v>36</v>
      </c>
      <c r="C462" s="590" t="s">
        <v>2503</v>
      </c>
      <c r="D462" s="591" t="s">
        <v>2504</v>
      </c>
      <c r="E462" s="591" t="s">
        <v>2505</v>
      </c>
      <c r="F462" s="591" t="s">
        <v>2506</v>
      </c>
      <c r="G462" s="592" t="s">
        <v>2507</v>
      </c>
      <c r="H462" s="593" t="s">
        <v>2589</v>
      </c>
      <c r="I462" s="598"/>
      <c r="J462" s="595"/>
      <c r="K462" s="596">
        <v>43167</v>
      </c>
      <c r="L462" s="591" t="s">
        <v>2540</v>
      </c>
      <c r="M462" s="97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  <c r="AA462" s="98"/>
      <c r="AB462" s="98"/>
      <c r="AC462" s="98"/>
      <c r="AD462" s="98"/>
      <c r="AE462" s="98"/>
      <c r="AF462" s="98"/>
      <c r="AG462" s="98"/>
      <c r="AH462" s="98"/>
      <c r="AI462" s="98"/>
      <c r="AJ462" s="98"/>
      <c r="AK462" s="98"/>
      <c r="AL462" s="98"/>
      <c r="AM462" s="98"/>
      <c r="AN462" s="98"/>
      <c r="AO462" s="98"/>
      <c r="AP462" s="98"/>
      <c r="AQ462" s="98"/>
      <c r="AR462" s="98"/>
      <c r="AS462" s="98"/>
      <c r="AT462" s="98"/>
      <c r="AU462" s="98"/>
      <c r="AV462" s="98"/>
      <c r="AW462" s="98"/>
      <c r="AX462" s="98"/>
      <c r="AY462" s="98"/>
      <c r="AZ462" s="98"/>
      <c r="BA462" s="98"/>
      <c r="BB462" s="98"/>
      <c r="BC462" s="98"/>
      <c r="BD462" s="98"/>
      <c r="BE462" s="98"/>
      <c r="BF462" s="98"/>
      <c r="BG462" s="98"/>
      <c r="BH462" s="98"/>
      <c r="BI462" s="98"/>
      <c r="BJ462" s="98"/>
      <c r="BK462" s="98"/>
      <c r="BL462" s="98"/>
      <c r="BM462" s="98"/>
      <c r="BN462" s="98"/>
      <c r="BO462" s="98"/>
      <c r="BP462" s="98"/>
      <c r="BQ462" s="98"/>
      <c r="BR462" s="98"/>
      <c r="BS462" s="98"/>
      <c r="BT462" s="98"/>
      <c r="BU462" s="98"/>
      <c r="BV462" s="98"/>
      <c r="BW462" s="98"/>
      <c r="BX462" s="98"/>
      <c r="BY462" s="98"/>
      <c r="BZ462" s="98"/>
      <c r="CA462" s="98"/>
      <c r="CB462" s="98"/>
      <c r="CC462" s="98"/>
      <c r="CD462" s="98"/>
      <c r="CE462" s="98"/>
      <c r="CF462" s="98"/>
      <c r="CG462" s="98"/>
      <c r="CH462" s="98"/>
      <c r="CI462" s="98"/>
      <c r="CJ462" s="98"/>
      <c r="CK462" s="98"/>
      <c r="CL462" s="98"/>
      <c r="CM462" s="98"/>
      <c r="CN462" s="98"/>
      <c r="CO462" s="98"/>
      <c r="CP462" s="98"/>
      <c r="CQ462" s="98"/>
      <c r="CR462" s="98"/>
      <c r="CS462" s="98"/>
      <c r="CT462" s="98"/>
      <c r="CU462" s="98"/>
      <c r="CV462" s="98"/>
      <c r="CW462" s="98"/>
      <c r="CX462" s="98"/>
      <c r="CY462" s="98"/>
      <c r="CZ462" s="98"/>
      <c r="DA462" s="98"/>
      <c r="DB462" s="98"/>
      <c r="DC462" s="98"/>
      <c r="DD462" s="98"/>
      <c r="DE462" s="98"/>
      <c r="DF462" s="98"/>
      <c r="DG462" s="98"/>
      <c r="DH462" s="98"/>
      <c r="DI462" s="98"/>
      <c r="DJ462" s="98"/>
      <c r="DK462" s="98"/>
    </row>
    <row r="463" spans="1:115" s="99" customFormat="1" ht="38.25">
      <c r="A463" s="97"/>
      <c r="B463" s="59">
        <v>37</v>
      </c>
      <c r="C463" s="590" t="s">
        <v>167</v>
      </c>
      <c r="D463" s="591" t="s">
        <v>472</v>
      </c>
      <c r="E463" s="591" t="s">
        <v>7050</v>
      </c>
      <c r="F463" s="591" t="s">
        <v>7051</v>
      </c>
      <c r="G463" s="592" t="s">
        <v>7036</v>
      </c>
      <c r="H463" s="593" t="s">
        <v>2589</v>
      </c>
      <c r="I463" s="598"/>
      <c r="J463" s="595"/>
      <c r="K463" s="596">
        <v>42870</v>
      </c>
      <c r="L463" s="591" t="s">
        <v>7052</v>
      </c>
      <c r="M463" s="97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  <c r="AA463" s="98"/>
      <c r="AB463" s="98"/>
      <c r="AC463" s="98"/>
      <c r="AD463" s="98"/>
      <c r="AE463" s="98"/>
      <c r="AF463" s="98"/>
      <c r="AG463" s="98"/>
      <c r="AH463" s="98"/>
      <c r="AI463" s="98"/>
      <c r="AJ463" s="98"/>
      <c r="AK463" s="98"/>
      <c r="AL463" s="98"/>
      <c r="AM463" s="98"/>
      <c r="AN463" s="98"/>
      <c r="AO463" s="98"/>
      <c r="AP463" s="98"/>
      <c r="AQ463" s="98"/>
      <c r="AR463" s="98"/>
      <c r="AS463" s="98"/>
      <c r="AT463" s="98"/>
      <c r="AU463" s="98"/>
      <c r="AV463" s="98"/>
      <c r="AW463" s="98"/>
      <c r="AX463" s="98"/>
      <c r="AY463" s="98"/>
      <c r="AZ463" s="98"/>
      <c r="BA463" s="98"/>
      <c r="BB463" s="98"/>
      <c r="BC463" s="98"/>
      <c r="BD463" s="98"/>
      <c r="BE463" s="98"/>
      <c r="BF463" s="98"/>
      <c r="BG463" s="98"/>
      <c r="BH463" s="98"/>
      <c r="BI463" s="98"/>
      <c r="BJ463" s="98"/>
      <c r="BK463" s="98"/>
      <c r="BL463" s="98"/>
      <c r="BM463" s="98"/>
      <c r="BN463" s="98"/>
      <c r="BO463" s="98"/>
      <c r="BP463" s="98"/>
      <c r="BQ463" s="98"/>
      <c r="BR463" s="98"/>
      <c r="BS463" s="98"/>
      <c r="BT463" s="98"/>
      <c r="BU463" s="98"/>
      <c r="BV463" s="98"/>
      <c r="BW463" s="98"/>
      <c r="BX463" s="98"/>
      <c r="BY463" s="98"/>
      <c r="BZ463" s="98"/>
      <c r="CA463" s="98"/>
      <c r="CB463" s="98"/>
      <c r="CC463" s="98"/>
      <c r="CD463" s="98"/>
      <c r="CE463" s="98"/>
      <c r="CF463" s="98"/>
      <c r="CG463" s="98"/>
      <c r="CH463" s="98"/>
      <c r="CI463" s="98"/>
      <c r="CJ463" s="98"/>
      <c r="CK463" s="98"/>
      <c r="CL463" s="98"/>
      <c r="CM463" s="98"/>
      <c r="CN463" s="98"/>
      <c r="CO463" s="98"/>
      <c r="CP463" s="98"/>
      <c r="CQ463" s="98"/>
      <c r="CR463" s="98"/>
      <c r="CS463" s="98"/>
      <c r="CT463" s="98"/>
      <c r="CU463" s="98"/>
      <c r="CV463" s="98"/>
      <c r="CW463" s="98"/>
      <c r="CX463" s="98"/>
      <c r="CY463" s="98"/>
      <c r="CZ463" s="98"/>
      <c r="DA463" s="98"/>
      <c r="DB463" s="98"/>
      <c r="DC463" s="98"/>
      <c r="DD463" s="98"/>
      <c r="DE463" s="98"/>
      <c r="DF463" s="98"/>
      <c r="DG463" s="98"/>
      <c r="DH463" s="98"/>
      <c r="DI463" s="98"/>
      <c r="DJ463" s="98"/>
      <c r="DK463" s="98"/>
    </row>
    <row r="464" spans="1:115" s="99" customFormat="1" ht="38.25">
      <c r="A464" s="97"/>
      <c r="B464" s="59">
        <v>38</v>
      </c>
      <c r="C464" s="590" t="s">
        <v>7053</v>
      </c>
      <c r="D464" s="591" t="s">
        <v>7054</v>
      </c>
      <c r="E464" s="591" t="s">
        <v>7055</v>
      </c>
      <c r="F464" s="591" t="s">
        <v>7056</v>
      </c>
      <c r="G464" s="592" t="s">
        <v>2022</v>
      </c>
      <c r="H464" s="593" t="s">
        <v>2589</v>
      </c>
      <c r="I464" s="598"/>
      <c r="J464" s="595"/>
      <c r="K464" s="596">
        <v>43186</v>
      </c>
      <c r="L464" s="591" t="s">
        <v>7057</v>
      </c>
      <c r="M464" s="97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  <c r="AA464" s="98"/>
      <c r="AB464" s="98"/>
      <c r="AC464" s="98"/>
      <c r="AD464" s="98"/>
      <c r="AE464" s="98"/>
      <c r="AF464" s="98"/>
      <c r="AG464" s="98"/>
      <c r="AH464" s="98"/>
      <c r="AI464" s="98"/>
      <c r="AJ464" s="98"/>
      <c r="AK464" s="98"/>
      <c r="AL464" s="98"/>
      <c r="AM464" s="98"/>
      <c r="AN464" s="98"/>
      <c r="AO464" s="98"/>
      <c r="AP464" s="98"/>
      <c r="AQ464" s="98"/>
      <c r="AR464" s="98"/>
      <c r="AS464" s="98"/>
      <c r="AT464" s="98"/>
      <c r="AU464" s="98"/>
      <c r="AV464" s="98"/>
      <c r="AW464" s="98"/>
      <c r="AX464" s="98"/>
      <c r="AY464" s="98"/>
      <c r="AZ464" s="98"/>
      <c r="BA464" s="98"/>
      <c r="BB464" s="98"/>
      <c r="BC464" s="98"/>
      <c r="BD464" s="98"/>
      <c r="BE464" s="98"/>
      <c r="BF464" s="98"/>
      <c r="BG464" s="98"/>
      <c r="BH464" s="98"/>
      <c r="BI464" s="98"/>
      <c r="BJ464" s="98"/>
      <c r="BK464" s="98"/>
      <c r="BL464" s="98"/>
      <c r="BM464" s="98"/>
      <c r="BN464" s="98"/>
      <c r="BO464" s="98"/>
      <c r="BP464" s="98"/>
      <c r="BQ464" s="98"/>
      <c r="BR464" s="98"/>
      <c r="BS464" s="98"/>
      <c r="BT464" s="98"/>
      <c r="BU464" s="98"/>
      <c r="BV464" s="98"/>
      <c r="BW464" s="98"/>
      <c r="BX464" s="98"/>
      <c r="BY464" s="98"/>
      <c r="BZ464" s="98"/>
      <c r="CA464" s="98"/>
      <c r="CB464" s="98"/>
      <c r="CC464" s="98"/>
      <c r="CD464" s="98"/>
      <c r="CE464" s="98"/>
      <c r="CF464" s="98"/>
      <c r="CG464" s="98"/>
      <c r="CH464" s="98"/>
      <c r="CI464" s="98"/>
      <c r="CJ464" s="98"/>
      <c r="CK464" s="98"/>
      <c r="CL464" s="98"/>
      <c r="CM464" s="98"/>
      <c r="CN464" s="98"/>
      <c r="CO464" s="98"/>
      <c r="CP464" s="98"/>
      <c r="CQ464" s="98"/>
      <c r="CR464" s="98"/>
      <c r="CS464" s="98"/>
      <c r="CT464" s="98"/>
      <c r="CU464" s="98"/>
      <c r="CV464" s="98"/>
      <c r="CW464" s="98"/>
      <c r="CX464" s="98"/>
      <c r="CY464" s="98"/>
      <c r="CZ464" s="98"/>
      <c r="DA464" s="98"/>
      <c r="DB464" s="98"/>
      <c r="DC464" s="98"/>
      <c r="DD464" s="98"/>
      <c r="DE464" s="98"/>
      <c r="DF464" s="98"/>
      <c r="DG464" s="98"/>
      <c r="DH464" s="98"/>
      <c r="DI464" s="98"/>
      <c r="DJ464" s="98"/>
      <c r="DK464" s="98"/>
    </row>
    <row r="465" spans="1:115" s="99" customFormat="1" ht="38.25">
      <c r="A465" s="97"/>
      <c r="B465" s="59">
        <v>39</v>
      </c>
      <c r="C465" s="602" t="s">
        <v>3732</v>
      </c>
      <c r="D465" s="591" t="s">
        <v>1976</v>
      </c>
      <c r="E465" s="591" t="s">
        <v>2995</v>
      </c>
      <c r="F465" s="591" t="s">
        <v>3733</v>
      </c>
      <c r="G465" s="592" t="s">
        <v>3734</v>
      </c>
      <c r="H465" s="593" t="s">
        <v>2589</v>
      </c>
      <c r="I465" s="598"/>
      <c r="J465" s="595"/>
      <c r="K465" s="596">
        <v>43168</v>
      </c>
      <c r="L465" s="591" t="s">
        <v>3735</v>
      </c>
      <c r="M465" s="97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  <c r="AA465" s="98"/>
      <c r="AB465" s="98"/>
      <c r="AC465" s="98"/>
      <c r="AD465" s="98"/>
      <c r="AE465" s="98"/>
      <c r="AF465" s="98"/>
      <c r="AG465" s="98"/>
      <c r="AH465" s="98"/>
      <c r="AI465" s="98"/>
      <c r="AJ465" s="98"/>
      <c r="AK465" s="98"/>
      <c r="AL465" s="98"/>
      <c r="AM465" s="98"/>
      <c r="AN465" s="98"/>
      <c r="AO465" s="98"/>
      <c r="AP465" s="98"/>
      <c r="AQ465" s="98"/>
      <c r="AR465" s="98"/>
      <c r="AS465" s="98"/>
      <c r="AT465" s="98"/>
      <c r="AU465" s="98"/>
      <c r="AV465" s="98"/>
      <c r="AW465" s="98"/>
      <c r="AX465" s="98"/>
      <c r="AY465" s="98"/>
      <c r="AZ465" s="98"/>
      <c r="BA465" s="98"/>
      <c r="BB465" s="98"/>
      <c r="BC465" s="98"/>
      <c r="BD465" s="98"/>
      <c r="BE465" s="98"/>
      <c r="BF465" s="98"/>
      <c r="BG465" s="98"/>
      <c r="BH465" s="98"/>
      <c r="BI465" s="98"/>
      <c r="BJ465" s="98"/>
      <c r="BK465" s="98"/>
      <c r="BL465" s="98"/>
      <c r="BM465" s="98"/>
      <c r="BN465" s="98"/>
      <c r="BO465" s="98"/>
      <c r="BP465" s="98"/>
      <c r="BQ465" s="98"/>
      <c r="BR465" s="98"/>
      <c r="BS465" s="98"/>
      <c r="BT465" s="98"/>
      <c r="BU465" s="98"/>
      <c r="BV465" s="98"/>
      <c r="BW465" s="98"/>
      <c r="BX465" s="98"/>
      <c r="BY465" s="98"/>
      <c r="BZ465" s="98"/>
      <c r="CA465" s="98"/>
      <c r="CB465" s="98"/>
      <c r="CC465" s="98"/>
      <c r="CD465" s="98"/>
      <c r="CE465" s="98"/>
      <c r="CF465" s="98"/>
      <c r="CG465" s="98"/>
      <c r="CH465" s="98"/>
      <c r="CI465" s="98"/>
      <c r="CJ465" s="98"/>
      <c r="CK465" s="98"/>
      <c r="CL465" s="98"/>
      <c r="CM465" s="98"/>
      <c r="CN465" s="98"/>
      <c r="CO465" s="98"/>
      <c r="CP465" s="98"/>
      <c r="CQ465" s="98"/>
      <c r="CR465" s="98"/>
      <c r="CS465" s="98"/>
      <c r="CT465" s="98"/>
      <c r="CU465" s="98"/>
      <c r="CV465" s="98"/>
      <c r="CW465" s="98"/>
      <c r="CX465" s="98"/>
      <c r="CY465" s="98"/>
      <c r="CZ465" s="98"/>
      <c r="DA465" s="98"/>
      <c r="DB465" s="98"/>
      <c r="DC465" s="98"/>
      <c r="DD465" s="98"/>
      <c r="DE465" s="98"/>
      <c r="DF465" s="98"/>
      <c r="DG465" s="98"/>
      <c r="DH465" s="98"/>
      <c r="DI465" s="98"/>
      <c r="DJ465" s="98"/>
      <c r="DK465" s="98"/>
    </row>
    <row r="466" spans="1:115" s="99" customFormat="1" ht="38.25">
      <c r="A466" s="97"/>
      <c r="B466" s="59">
        <v>40</v>
      </c>
      <c r="C466" s="602" t="s">
        <v>339</v>
      </c>
      <c r="D466" s="591" t="s">
        <v>2000</v>
      </c>
      <c r="E466" s="591" t="s">
        <v>3736</v>
      </c>
      <c r="F466" s="591" t="s">
        <v>3739</v>
      </c>
      <c r="G466" s="592" t="s">
        <v>2142</v>
      </c>
      <c r="H466" s="593" t="s">
        <v>2589</v>
      </c>
      <c r="I466" s="603"/>
      <c r="J466" s="593"/>
      <c r="K466" s="596">
        <v>42794</v>
      </c>
      <c r="L466" s="591" t="s">
        <v>3740</v>
      </c>
      <c r="M466" s="97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  <c r="AA466" s="98"/>
      <c r="AB466" s="98"/>
      <c r="AC466" s="98"/>
      <c r="AD466" s="98"/>
      <c r="AE466" s="98"/>
      <c r="AF466" s="98"/>
      <c r="AG466" s="98"/>
      <c r="AH466" s="98"/>
      <c r="AI466" s="98"/>
      <c r="AJ466" s="98"/>
      <c r="AK466" s="98"/>
      <c r="AL466" s="98"/>
      <c r="AM466" s="98"/>
      <c r="AN466" s="98"/>
      <c r="AO466" s="98"/>
      <c r="AP466" s="98"/>
      <c r="AQ466" s="98"/>
      <c r="AR466" s="98"/>
      <c r="AS466" s="98"/>
      <c r="AT466" s="98"/>
      <c r="AU466" s="98"/>
      <c r="AV466" s="98"/>
      <c r="AW466" s="98"/>
      <c r="AX466" s="98"/>
      <c r="AY466" s="98"/>
      <c r="AZ466" s="98"/>
      <c r="BA466" s="98"/>
      <c r="BB466" s="98"/>
      <c r="BC466" s="98"/>
      <c r="BD466" s="98"/>
      <c r="BE466" s="98"/>
      <c r="BF466" s="98"/>
      <c r="BG466" s="98"/>
      <c r="BH466" s="98"/>
      <c r="BI466" s="98"/>
      <c r="BJ466" s="98"/>
      <c r="BK466" s="98"/>
      <c r="BL466" s="98"/>
      <c r="BM466" s="98"/>
      <c r="BN466" s="98"/>
      <c r="BO466" s="98"/>
      <c r="BP466" s="98"/>
      <c r="BQ466" s="98"/>
      <c r="BR466" s="98"/>
      <c r="BS466" s="98"/>
      <c r="BT466" s="98"/>
      <c r="BU466" s="98"/>
      <c r="BV466" s="98"/>
      <c r="BW466" s="98"/>
      <c r="BX466" s="98"/>
      <c r="BY466" s="98"/>
      <c r="BZ466" s="98"/>
      <c r="CA466" s="98"/>
      <c r="CB466" s="98"/>
      <c r="CC466" s="98"/>
      <c r="CD466" s="98"/>
      <c r="CE466" s="98"/>
      <c r="CF466" s="98"/>
      <c r="CG466" s="98"/>
      <c r="CH466" s="98"/>
      <c r="CI466" s="98"/>
      <c r="CJ466" s="98"/>
      <c r="CK466" s="98"/>
      <c r="CL466" s="98"/>
      <c r="CM466" s="98"/>
      <c r="CN466" s="98"/>
      <c r="CO466" s="98"/>
      <c r="CP466" s="98"/>
      <c r="CQ466" s="98"/>
      <c r="CR466" s="98"/>
      <c r="CS466" s="98"/>
      <c r="CT466" s="98"/>
      <c r="CU466" s="98"/>
      <c r="CV466" s="98"/>
      <c r="CW466" s="98"/>
      <c r="CX466" s="98"/>
      <c r="CY466" s="98"/>
      <c r="CZ466" s="98"/>
      <c r="DA466" s="98"/>
      <c r="DB466" s="98"/>
      <c r="DC466" s="98"/>
      <c r="DD466" s="98"/>
      <c r="DE466" s="98"/>
      <c r="DF466" s="98"/>
      <c r="DG466" s="98"/>
      <c r="DH466" s="98"/>
      <c r="DI466" s="98"/>
      <c r="DJ466" s="98"/>
      <c r="DK466" s="98"/>
    </row>
    <row r="467" spans="1:115" s="99" customFormat="1" ht="38.25">
      <c r="A467" s="97"/>
      <c r="B467" s="59">
        <v>41</v>
      </c>
      <c r="C467" s="602" t="s">
        <v>2006</v>
      </c>
      <c r="D467" s="591" t="s">
        <v>1982</v>
      </c>
      <c r="E467" s="591" t="s">
        <v>3737</v>
      </c>
      <c r="F467" s="591" t="s">
        <v>3738</v>
      </c>
      <c r="G467" s="592" t="s">
        <v>2142</v>
      </c>
      <c r="H467" s="593" t="s">
        <v>2589</v>
      </c>
      <c r="I467" s="603"/>
      <c r="J467" s="595"/>
      <c r="K467" s="596">
        <v>42865</v>
      </c>
      <c r="L467" s="591" t="s">
        <v>4203</v>
      </c>
      <c r="M467" s="97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  <c r="AA467" s="98"/>
      <c r="AB467" s="98"/>
      <c r="AC467" s="98"/>
      <c r="AD467" s="98"/>
      <c r="AE467" s="98"/>
      <c r="AF467" s="98"/>
      <c r="AG467" s="98"/>
      <c r="AH467" s="98"/>
      <c r="AI467" s="98"/>
      <c r="AJ467" s="98"/>
      <c r="AK467" s="98"/>
      <c r="AL467" s="98"/>
      <c r="AM467" s="98"/>
      <c r="AN467" s="98"/>
      <c r="AO467" s="98"/>
      <c r="AP467" s="98"/>
      <c r="AQ467" s="98"/>
      <c r="AR467" s="98"/>
      <c r="AS467" s="98"/>
      <c r="AT467" s="98"/>
      <c r="AU467" s="98"/>
      <c r="AV467" s="98"/>
      <c r="AW467" s="98"/>
      <c r="AX467" s="98"/>
      <c r="AY467" s="98"/>
      <c r="AZ467" s="98"/>
      <c r="BA467" s="98"/>
      <c r="BB467" s="98"/>
      <c r="BC467" s="98"/>
      <c r="BD467" s="98"/>
      <c r="BE467" s="98"/>
      <c r="BF467" s="98"/>
      <c r="BG467" s="98"/>
      <c r="BH467" s="98"/>
      <c r="BI467" s="98"/>
      <c r="BJ467" s="98"/>
      <c r="BK467" s="98"/>
      <c r="BL467" s="98"/>
      <c r="BM467" s="98"/>
      <c r="BN467" s="98"/>
      <c r="BO467" s="98"/>
      <c r="BP467" s="98"/>
      <c r="BQ467" s="98"/>
      <c r="BR467" s="98"/>
      <c r="BS467" s="98"/>
      <c r="BT467" s="98"/>
      <c r="BU467" s="98"/>
      <c r="BV467" s="98"/>
      <c r="BW467" s="98"/>
      <c r="BX467" s="98"/>
      <c r="BY467" s="98"/>
      <c r="BZ467" s="98"/>
      <c r="CA467" s="98"/>
      <c r="CB467" s="98"/>
      <c r="CC467" s="98"/>
      <c r="CD467" s="98"/>
      <c r="CE467" s="98"/>
      <c r="CF467" s="98"/>
      <c r="CG467" s="98"/>
      <c r="CH467" s="98"/>
      <c r="CI467" s="98"/>
      <c r="CJ467" s="98"/>
      <c r="CK467" s="98"/>
      <c r="CL467" s="98"/>
      <c r="CM467" s="98"/>
      <c r="CN467" s="98"/>
      <c r="CO467" s="98"/>
      <c r="CP467" s="98"/>
      <c r="CQ467" s="98"/>
      <c r="CR467" s="98"/>
      <c r="CS467" s="98"/>
      <c r="CT467" s="98"/>
      <c r="CU467" s="98"/>
      <c r="CV467" s="98"/>
      <c r="CW467" s="98"/>
      <c r="CX467" s="98"/>
      <c r="CY467" s="98"/>
      <c r="CZ467" s="98"/>
      <c r="DA467" s="98"/>
      <c r="DB467" s="98"/>
      <c r="DC467" s="98"/>
      <c r="DD467" s="98"/>
      <c r="DE467" s="98"/>
      <c r="DF467" s="98"/>
      <c r="DG467" s="98"/>
      <c r="DH467" s="98"/>
      <c r="DI467" s="98"/>
      <c r="DJ467" s="98"/>
      <c r="DK467" s="98"/>
    </row>
    <row r="468" spans="1:115" s="99" customFormat="1" ht="38.25">
      <c r="A468" s="97"/>
      <c r="B468" s="59">
        <v>42</v>
      </c>
      <c r="C468" s="602" t="s">
        <v>4245</v>
      </c>
      <c r="D468" s="591" t="s">
        <v>4246</v>
      </c>
      <c r="E468" s="591" t="s">
        <v>4247</v>
      </c>
      <c r="F468" s="591" t="s">
        <v>4248</v>
      </c>
      <c r="G468" s="592" t="s">
        <v>4249</v>
      </c>
      <c r="H468" s="593" t="s">
        <v>2589</v>
      </c>
      <c r="I468" s="603"/>
      <c r="J468" s="595"/>
      <c r="K468" s="596">
        <v>43159</v>
      </c>
      <c r="L468" s="591" t="s">
        <v>4250</v>
      </c>
      <c r="M468" s="97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  <c r="AA468" s="98"/>
      <c r="AB468" s="98"/>
      <c r="AC468" s="98"/>
      <c r="AD468" s="98"/>
      <c r="AE468" s="98"/>
      <c r="AF468" s="98"/>
      <c r="AG468" s="98"/>
      <c r="AH468" s="98"/>
      <c r="AI468" s="98"/>
      <c r="AJ468" s="98"/>
      <c r="AK468" s="98"/>
      <c r="AL468" s="98"/>
      <c r="AM468" s="98"/>
      <c r="AN468" s="98"/>
      <c r="AO468" s="98"/>
      <c r="AP468" s="98"/>
      <c r="AQ468" s="98"/>
      <c r="AR468" s="98"/>
      <c r="AS468" s="98"/>
      <c r="AT468" s="98"/>
      <c r="AU468" s="98"/>
      <c r="AV468" s="98"/>
      <c r="AW468" s="98"/>
      <c r="AX468" s="98"/>
      <c r="AY468" s="98"/>
      <c r="AZ468" s="98"/>
      <c r="BA468" s="98"/>
      <c r="BB468" s="98"/>
      <c r="BC468" s="98"/>
      <c r="BD468" s="98"/>
      <c r="BE468" s="98"/>
      <c r="BF468" s="98"/>
      <c r="BG468" s="98"/>
      <c r="BH468" s="98"/>
      <c r="BI468" s="98"/>
      <c r="BJ468" s="98"/>
      <c r="BK468" s="98"/>
      <c r="BL468" s="98"/>
      <c r="BM468" s="98"/>
      <c r="BN468" s="98"/>
      <c r="BO468" s="98"/>
      <c r="BP468" s="98"/>
      <c r="BQ468" s="98"/>
      <c r="BR468" s="98"/>
      <c r="BS468" s="98"/>
      <c r="BT468" s="98"/>
      <c r="BU468" s="98"/>
      <c r="BV468" s="98"/>
      <c r="BW468" s="98"/>
      <c r="BX468" s="98"/>
      <c r="BY468" s="98"/>
      <c r="BZ468" s="98"/>
      <c r="CA468" s="98"/>
      <c r="CB468" s="98"/>
      <c r="CC468" s="98"/>
      <c r="CD468" s="98"/>
      <c r="CE468" s="98"/>
      <c r="CF468" s="98"/>
      <c r="CG468" s="98"/>
      <c r="CH468" s="98"/>
      <c r="CI468" s="98"/>
      <c r="CJ468" s="98"/>
      <c r="CK468" s="98"/>
      <c r="CL468" s="98"/>
      <c r="CM468" s="98"/>
      <c r="CN468" s="98"/>
      <c r="CO468" s="98"/>
      <c r="CP468" s="98"/>
      <c r="CQ468" s="98"/>
      <c r="CR468" s="98"/>
      <c r="CS468" s="98"/>
      <c r="CT468" s="98"/>
      <c r="CU468" s="98"/>
      <c r="CV468" s="98"/>
      <c r="CW468" s="98"/>
      <c r="CX468" s="98"/>
      <c r="CY468" s="98"/>
      <c r="CZ468" s="98"/>
      <c r="DA468" s="98"/>
      <c r="DB468" s="98"/>
      <c r="DC468" s="98"/>
      <c r="DD468" s="98"/>
      <c r="DE468" s="98"/>
      <c r="DF468" s="98"/>
      <c r="DG468" s="98"/>
      <c r="DH468" s="98"/>
      <c r="DI468" s="98"/>
      <c r="DJ468" s="98"/>
      <c r="DK468" s="98"/>
    </row>
    <row r="469" spans="1:115" s="99" customFormat="1" ht="38.25">
      <c r="A469" s="97"/>
      <c r="B469" s="59">
        <v>43</v>
      </c>
      <c r="C469" s="602" t="s">
        <v>550</v>
      </c>
      <c r="D469" s="591" t="s">
        <v>472</v>
      </c>
      <c r="E469" s="591" t="s">
        <v>4310</v>
      </c>
      <c r="F469" s="591" t="s">
        <v>4303</v>
      </c>
      <c r="G469" s="592" t="s">
        <v>473</v>
      </c>
      <c r="H469" s="593"/>
      <c r="I469" s="603"/>
      <c r="J469" s="595" t="s">
        <v>2589</v>
      </c>
      <c r="K469" s="596">
        <v>42870</v>
      </c>
      <c r="L469" s="591" t="s">
        <v>4304</v>
      </c>
      <c r="M469" s="97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  <c r="AA469" s="98"/>
      <c r="AB469" s="98"/>
      <c r="AC469" s="98"/>
      <c r="AD469" s="98"/>
      <c r="AE469" s="98"/>
      <c r="AF469" s="98"/>
      <c r="AG469" s="98"/>
      <c r="AH469" s="98"/>
      <c r="AI469" s="98"/>
      <c r="AJ469" s="98"/>
      <c r="AK469" s="98"/>
      <c r="AL469" s="98"/>
      <c r="AM469" s="98"/>
      <c r="AN469" s="98"/>
      <c r="AO469" s="98"/>
      <c r="AP469" s="98"/>
      <c r="AQ469" s="98"/>
      <c r="AR469" s="98"/>
      <c r="AS469" s="98"/>
      <c r="AT469" s="98"/>
      <c r="AU469" s="98"/>
      <c r="AV469" s="98"/>
      <c r="AW469" s="98"/>
      <c r="AX469" s="98"/>
      <c r="AY469" s="98"/>
      <c r="AZ469" s="98"/>
      <c r="BA469" s="98"/>
      <c r="BB469" s="98"/>
      <c r="BC469" s="98"/>
      <c r="BD469" s="98"/>
      <c r="BE469" s="98"/>
      <c r="BF469" s="98"/>
      <c r="BG469" s="98"/>
      <c r="BH469" s="98"/>
      <c r="BI469" s="98"/>
      <c r="BJ469" s="98"/>
      <c r="BK469" s="98"/>
      <c r="BL469" s="98"/>
      <c r="BM469" s="98"/>
      <c r="BN469" s="98"/>
      <c r="BO469" s="98"/>
      <c r="BP469" s="98"/>
      <c r="BQ469" s="98"/>
      <c r="BR469" s="98"/>
      <c r="BS469" s="98"/>
      <c r="BT469" s="98"/>
      <c r="BU469" s="98"/>
      <c r="BV469" s="98"/>
      <c r="BW469" s="98"/>
      <c r="BX469" s="98"/>
      <c r="BY469" s="98"/>
      <c r="BZ469" s="98"/>
      <c r="CA469" s="98"/>
      <c r="CB469" s="98"/>
      <c r="CC469" s="98"/>
      <c r="CD469" s="98"/>
      <c r="CE469" s="98"/>
      <c r="CF469" s="98"/>
      <c r="CG469" s="98"/>
      <c r="CH469" s="98"/>
      <c r="CI469" s="98"/>
      <c r="CJ469" s="98"/>
      <c r="CK469" s="98"/>
      <c r="CL469" s="98"/>
      <c r="CM469" s="98"/>
      <c r="CN469" s="98"/>
      <c r="CO469" s="98"/>
      <c r="CP469" s="98"/>
      <c r="CQ469" s="98"/>
      <c r="CR469" s="98"/>
      <c r="CS469" s="98"/>
      <c r="CT469" s="98"/>
      <c r="CU469" s="98"/>
      <c r="CV469" s="98"/>
      <c r="CW469" s="98"/>
      <c r="CX469" s="98"/>
      <c r="CY469" s="98"/>
      <c r="CZ469" s="98"/>
      <c r="DA469" s="98"/>
      <c r="DB469" s="98"/>
      <c r="DC469" s="98"/>
      <c r="DD469" s="98"/>
      <c r="DE469" s="98"/>
      <c r="DF469" s="98"/>
      <c r="DG469" s="98"/>
      <c r="DH469" s="98"/>
      <c r="DI469" s="98"/>
      <c r="DJ469" s="98"/>
      <c r="DK469" s="98"/>
    </row>
    <row r="470" spans="1:115" s="99" customFormat="1" ht="12.75" customHeight="1">
      <c r="A470" s="97"/>
      <c r="B470" s="59">
        <v>44</v>
      </c>
      <c r="C470" s="602" t="s">
        <v>4305</v>
      </c>
      <c r="D470" s="591" t="s">
        <v>4306</v>
      </c>
      <c r="E470" s="591" t="s">
        <v>4600</v>
      </c>
      <c r="F470" s="591" t="s">
        <v>4307</v>
      </c>
      <c r="G470" s="592" t="s">
        <v>4308</v>
      </c>
      <c r="H470" s="593" t="s">
        <v>2589</v>
      </c>
      <c r="I470" s="603"/>
      <c r="J470" s="595"/>
      <c r="K470" s="596">
        <v>42873</v>
      </c>
      <c r="L470" s="591" t="s">
        <v>4309</v>
      </c>
      <c r="M470" s="97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  <c r="AA470" s="98"/>
      <c r="AB470" s="98"/>
      <c r="AC470" s="98"/>
      <c r="AD470" s="98"/>
      <c r="AE470" s="98"/>
      <c r="AF470" s="98"/>
      <c r="AG470" s="98"/>
      <c r="AH470" s="98"/>
      <c r="AI470" s="98"/>
      <c r="AJ470" s="98"/>
      <c r="AK470" s="98"/>
      <c r="AL470" s="98"/>
      <c r="AM470" s="98"/>
      <c r="AN470" s="98"/>
      <c r="AO470" s="98"/>
      <c r="AP470" s="98"/>
      <c r="AQ470" s="98"/>
      <c r="AR470" s="98"/>
      <c r="AS470" s="98"/>
      <c r="AT470" s="98"/>
      <c r="AU470" s="98"/>
      <c r="AV470" s="98"/>
      <c r="AW470" s="98"/>
      <c r="AX470" s="98"/>
      <c r="AY470" s="98"/>
      <c r="AZ470" s="98"/>
      <c r="BA470" s="98"/>
      <c r="BB470" s="98"/>
      <c r="BC470" s="98"/>
      <c r="BD470" s="98"/>
      <c r="BE470" s="98"/>
      <c r="BF470" s="98"/>
      <c r="BG470" s="98"/>
      <c r="BH470" s="98"/>
      <c r="BI470" s="98"/>
      <c r="BJ470" s="98"/>
      <c r="BK470" s="98"/>
      <c r="BL470" s="98"/>
      <c r="BM470" s="98"/>
      <c r="BN470" s="98"/>
      <c r="BO470" s="98"/>
      <c r="BP470" s="98"/>
      <c r="BQ470" s="98"/>
      <c r="BR470" s="98"/>
      <c r="BS470" s="98"/>
      <c r="BT470" s="98"/>
      <c r="BU470" s="98"/>
      <c r="BV470" s="98"/>
      <c r="BW470" s="98"/>
      <c r="BX470" s="98"/>
      <c r="BY470" s="98"/>
      <c r="BZ470" s="98"/>
      <c r="CA470" s="98"/>
      <c r="CB470" s="98"/>
      <c r="CC470" s="98"/>
      <c r="CD470" s="98"/>
      <c r="CE470" s="98"/>
      <c r="CF470" s="98"/>
      <c r="CG470" s="98"/>
      <c r="CH470" s="98"/>
      <c r="CI470" s="98"/>
      <c r="CJ470" s="98"/>
      <c r="CK470" s="98"/>
      <c r="CL470" s="98"/>
      <c r="CM470" s="98"/>
      <c r="CN470" s="98"/>
      <c r="CO470" s="98"/>
      <c r="CP470" s="98"/>
      <c r="CQ470" s="98"/>
      <c r="CR470" s="98"/>
      <c r="CS470" s="98"/>
      <c r="CT470" s="98"/>
      <c r="CU470" s="98"/>
      <c r="CV470" s="98"/>
      <c r="CW470" s="98"/>
      <c r="CX470" s="98"/>
      <c r="CY470" s="98"/>
      <c r="CZ470" s="98"/>
      <c r="DA470" s="98"/>
      <c r="DB470" s="98"/>
      <c r="DC470" s="98"/>
      <c r="DD470" s="98"/>
      <c r="DE470" s="98"/>
      <c r="DF470" s="98"/>
      <c r="DG470" s="98"/>
      <c r="DH470" s="98"/>
      <c r="DI470" s="98"/>
      <c r="DJ470" s="98"/>
      <c r="DK470" s="98"/>
    </row>
    <row r="471" spans="1:115" s="99" customFormat="1" ht="38.25">
      <c r="A471" s="97"/>
      <c r="B471" s="59">
        <v>45</v>
      </c>
      <c r="C471" s="602" t="s">
        <v>4525</v>
      </c>
      <c r="D471" s="591" t="s">
        <v>2000</v>
      </c>
      <c r="E471" s="591" t="s">
        <v>4601</v>
      </c>
      <c r="F471" s="591" t="s">
        <v>4526</v>
      </c>
      <c r="G471" s="592" t="s">
        <v>1969</v>
      </c>
      <c r="H471" s="593"/>
      <c r="I471" s="603"/>
      <c r="J471" s="595" t="s">
        <v>2589</v>
      </c>
      <c r="K471" s="596">
        <v>42975</v>
      </c>
      <c r="L471" s="591" t="s">
        <v>4527</v>
      </c>
      <c r="M471" s="97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  <c r="AA471" s="98"/>
      <c r="AB471" s="98"/>
      <c r="AC471" s="98"/>
      <c r="AD471" s="98"/>
      <c r="AE471" s="98"/>
      <c r="AF471" s="98"/>
      <c r="AG471" s="98"/>
      <c r="AH471" s="98"/>
      <c r="AI471" s="98"/>
      <c r="AJ471" s="98"/>
      <c r="AK471" s="98"/>
      <c r="AL471" s="98"/>
      <c r="AM471" s="98"/>
      <c r="AN471" s="98"/>
      <c r="AO471" s="98"/>
      <c r="AP471" s="98"/>
      <c r="AQ471" s="98"/>
      <c r="AR471" s="98"/>
      <c r="AS471" s="98"/>
      <c r="AT471" s="98"/>
      <c r="AU471" s="98"/>
      <c r="AV471" s="98"/>
      <c r="AW471" s="98"/>
      <c r="AX471" s="98"/>
      <c r="AY471" s="98"/>
      <c r="AZ471" s="98"/>
      <c r="BA471" s="98"/>
      <c r="BB471" s="98"/>
      <c r="BC471" s="98"/>
      <c r="BD471" s="98"/>
      <c r="BE471" s="98"/>
      <c r="BF471" s="98"/>
      <c r="BG471" s="98"/>
      <c r="BH471" s="98"/>
      <c r="BI471" s="98"/>
      <c r="BJ471" s="98"/>
      <c r="BK471" s="98"/>
      <c r="BL471" s="98"/>
      <c r="BM471" s="98"/>
      <c r="BN471" s="98"/>
      <c r="BO471" s="98"/>
      <c r="BP471" s="98"/>
      <c r="BQ471" s="98"/>
      <c r="BR471" s="98"/>
      <c r="BS471" s="98"/>
      <c r="BT471" s="98"/>
      <c r="BU471" s="98"/>
      <c r="BV471" s="98"/>
      <c r="BW471" s="98"/>
      <c r="BX471" s="98"/>
      <c r="BY471" s="98"/>
      <c r="BZ471" s="98"/>
      <c r="CA471" s="98"/>
      <c r="CB471" s="98"/>
      <c r="CC471" s="98"/>
      <c r="CD471" s="98"/>
      <c r="CE471" s="98"/>
      <c r="CF471" s="98"/>
      <c r="CG471" s="98"/>
      <c r="CH471" s="98"/>
      <c r="CI471" s="98"/>
      <c r="CJ471" s="98"/>
      <c r="CK471" s="98"/>
      <c r="CL471" s="98"/>
      <c r="CM471" s="98"/>
      <c r="CN471" s="98"/>
      <c r="CO471" s="98"/>
      <c r="CP471" s="98"/>
      <c r="CQ471" s="98"/>
      <c r="CR471" s="98"/>
      <c r="CS471" s="98"/>
      <c r="CT471" s="98"/>
      <c r="CU471" s="98"/>
      <c r="CV471" s="98"/>
      <c r="CW471" s="98"/>
      <c r="CX471" s="98"/>
      <c r="CY471" s="98"/>
      <c r="CZ471" s="98"/>
      <c r="DA471" s="98"/>
      <c r="DB471" s="98"/>
      <c r="DC471" s="98"/>
      <c r="DD471" s="98"/>
      <c r="DE471" s="98"/>
      <c r="DF471" s="98"/>
      <c r="DG471" s="98"/>
      <c r="DH471" s="98"/>
      <c r="DI471" s="98"/>
      <c r="DJ471" s="98"/>
      <c r="DK471" s="98"/>
    </row>
    <row r="472" spans="1:115" s="99" customFormat="1" ht="38.25">
      <c r="A472" s="97"/>
      <c r="B472" s="59">
        <v>46</v>
      </c>
      <c r="C472" s="602" t="s">
        <v>4528</v>
      </c>
      <c r="D472" s="591" t="s">
        <v>4529</v>
      </c>
      <c r="E472" s="591" t="s">
        <v>4530</v>
      </c>
      <c r="F472" s="591" t="s">
        <v>4531</v>
      </c>
      <c r="G472" s="592" t="s">
        <v>4532</v>
      </c>
      <c r="H472" s="593" t="s">
        <v>2589</v>
      </c>
      <c r="I472" s="603"/>
      <c r="J472" s="595"/>
      <c r="K472" s="596">
        <v>42975</v>
      </c>
      <c r="L472" s="591" t="s">
        <v>4533</v>
      </c>
      <c r="M472" s="97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  <c r="AA472" s="98"/>
      <c r="AB472" s="98"/>
      <c r="AC472" s="98"/>
      <c r="AD472" s="98"/>
      <c r="AE472" s="98"/>
      <c r="AF472" s="98"/>
      <c r="AG472" s="98"/>
      <c r="AH472" s="98"/>
      <c r="AI472" s="98"/>
      <c r="AJ472" s="98"/>
      <c r="AK472" s="98"/>
      <c r="AL472" s="98"/>
      <c r="AM472" s="98"/>
      <c r="AN472" s="98"/>
      <c r="AO472" s="98"/>
      <c r="AP472" s="98"/>
      <c r="AQ472" s="98"/>
      <c r="AR472" s="98"/>
      <c r="AS472" s="98"/>
      <c r="AT472" s="98"/>
      <c r="AU472" s="98"/>
      <c r="AV472" s="98"/>
      <c r="AW472" s="98"/>
      <c r="AX472" s="98"/>
      <c r="AY472" s="98"/>
      <c r="AZ472" s="98"/>
      <c r="BA472" s="98"/>
      <c r="BB472" s="98"/>
      <c r="BC472" s="98"/>
      <c r="BD472" s="98"/>
      <c r="BE472" s="98"/>
      <c r="BF472" s="98"/>
      <c r="BG472" s="98"/>
      <c r="BH472" s="98"/>
      <c r="BI472" s="98"/>
      <c r="BJ472" s="98"/>
      <c r="BK472" s="98"/>
      <c r="BL472" s="98"/>
      <c r="BM472" s="98"/>
      <c r="BN472" s="98"/>
      <c r="BO472" s="98"/>
      <c r="BP472" s="98"/>
      <c r="BQ472" s="98"/>
      <c r="BR472" s="98"/>
      <c r="BS472" s="98"/>
      <c r="BT472" s="98"/>
      <c r="BU472" s="98"/>
      <c r="BV472" s="98"/>
      <c r="BW472" s="98"/>
      <c r="BX472" s="98"/>
      <c r="BY472" s="98"/>
      <c r="BZ472" s="98"/>
      <c r="CA472" s="98"/>
      <c r="CB472" s="98"/>
      <c r="CC472" s="98"/>
      <c r="CD472" s="98"/>
      <c r="CE472" s="98"/>
      <c r="CF472" s="98"/>
      <c r="CG472" s="98"/>
      <c r="CH472" s="98"/>
      <c r="CI472" s="98"/>
      <c r="CJ472" s="98"/>
      <c r="CK472" s="98"/>
      <c r="CL472" s="98"/>
      <c r="CM472" s="98"/>
      <c r="CN472" s="98"/>
      <c r="CO472" s="98"/>
      <c r="CP472" s="98"/>
      <c r="CQ472" s="98"/>
      <c r="CR472" s="98"/>
      <c r="CS472" s="98"/>
      <c r="CT472" s="98"/>
      <c r="CU472" s="98"/>
      <c r="CV472" s="98"/>
      <c r="CW472" s="98"/>
      <c r="CX472" s="98"/>
      <c r="CY472" s="98"/>
      <c r="CZ472" s="98"/>
      <c r="DA472" s="98"/>
      <c r="DB472" s="98"/>
      <c r="DC472" s="98"/>
      <c r="DD472" s="98"/>
      <c r="DE472" s="98"/>
      <c r="DF472" s="98"/>
      <c r="DG472" s="98"/>
      <c r="DH472" s="98"/>
      <c r="DI472" s="98"/>
      <c r="DJ472" s="98"/>
      <c r="DK472" s="98"/>
    </row>
    <row r="473" spans="1:115" s="99" customFormat="1" ht="38.25">
      <c r="A473" s="97"/>
      <c r="B473" s="59">
        <v>47</v>
      </c>
      <c r="C473" s="602" t="s">
        <v>4534</v>
      </c>
      <c r="D473" s="591" t="s">
        <v>4535</v>
      </c>
      <c r="E473" s="591" t="s">
        <v>4601</v>
      </c>
      <c r="F473" s="591" t="s">
        <v>4536</v>
      </c>
      <c r="G473" s="592" t="s">
        <v>4537</v>
      </c>
      <c r="H473" s="593" t="s">
        <v>2589</v>
      </c>
      <c r="I473" s="603"/>
      <c r="J473" s="595"/>
      <c r="K473" s="596">
        <v>42970</v>
      </c>
      <c r="L473" s="591" t="s">
        <v>4538</v>
      </c>
      <c r="M473" s="97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  <c r="AA473" s="98"/>
      <c r="AB473" s="98"/>
      <c r="AC473" s="98"/>
      <c r="AD473" s="98"/>
      <c r="AE473" s="98"/>
      <c r="AF473" s="98"/>
      <c r="AG473" s="98"/>
      <c r="AH473" s="98"/>
      <c r="AI473" s="98"/>
      <c r="AJ473" s="98"/>
      <c r="AK473" s="98"/>
      <c r="AL473" s="98"/>
      <c r="AM473" s="98"/>
      <c r="AN473" s="98"/>
      <c r="AO473" s="98"/>
      <c r="AP473" s="98"/>
      <c r="AQ473" s="98"/>
      <c r="AR473" s="98"/>
      <c r="AS473" s="98"/>
      <c r="AT473" s="98"/>
      <c r="AU473" s="98"/>
      <c r="AV473" s="98"/>
      <c r="AW473" s="98"/>
      <c r="AX473" s="98"/>
      <c r="AY473" s="98"/>
      <c r="AZ473" s="98"/>
      <c r="BA473" s="98"/>
      <c r="BB473" s="98"/>
      <c r="BC473" s="98"/>
      <c r="BD473" s="98"/>
      <c r="BE473" s="98"/>
      <c r="BF473" s="98"/>
      <c r="BG473" s="98"/>
      <c r="BH473" s="98"/>
      <c r="BI473" s="98"/>
      <c r="BJ473" s="98"/>
      <c r="BK473" s="98"/>
      <c r="BL473" s="98"/>
      <c r="BM473" s="98"/>
      <c r="BN473" s="98"/>
      <c r="BO473" s="98"/>
      <c r="BP473" s="98"/>
      <c r="BQ473" s="98"/>
      <c r="BR473" s="98"/>
      <c r="BS473" s="98"/>
      <c r="BT473" s="98"/>
      <c r="BU473" s="98"/>
      <c r="BV473" s="98"/>
      <c r="BW473" s="98"/>
      <c r="BX473" s="98"/>
      <c r="BY473" s="98"/>
      <c r="BZ473" s="98"/>
      <c r="CA473" s="98"/>
      <c r="CB473" s="98"/>
      <c r="CC473" s="98"/>
      <c r="CD473" s="98"/>
      <c r="CE473" s="98"/>
      <c r="CF473" s="98"/>
      <c r="CG473" s="98"/>
      <c r="CH473" s="98"/>
      <c r="CI473" s="98"/>
      <c r="CJ473" s="98"/>
      <c r="CK473" s="98"/>
      <c r="CL473" s="98"/>
      <c r="CM473" s="98"/>
      <c r="CN473" s="98"/>
      <c r="CO473" s="98"/>
      <c r="CP473" s="98"/>
      <c r="CQ473" s="98"/>
      <c r="CR473" s="98"/>
      <c r="CS473" s="98"/>
      <c r="CT473" s="98"/>
      <c r="CU473" s="98"/>
      <c r="CV473" s="98"/>
      <c r="CW473" s="98"/>
      <c r="CX473" s="98"/>
      <c r="CY473" s="98"/>
      <c r="CZ473" s="98"/>
      <c r="DA473" s="98"/>
      <c r="DB473" s="98"/>
      <c r="DC473" s="98"/>
      <c r="DD473" s="98"/>
      <c r="DE473" s="98"/>
      <c r="DF473" s="98"/>
      <c r="DG473" s="98"/>
      <c r="DH473" s="98"/>
      <c r="DI473" s="98"/>
      <c r="DJ473" s="98"/>
      <c r="DK473" s="98"/>
    </row>
    <row r="474" spans="1:115" s="99" customFormat="1" ht="38.25">
      <c r="A474" s="97"/>
      <c r="B474" s="59">
        <v>48</v>
      </c>
      <c r="C474" s="602" t="s">
        <v>7058</v>
      </c>
      <c r="D474" s="591" t="s">
        <v>7059</v>
      </c>
      <c r="E474" s="591" t="s">
        <v>4601</v>
      </c>
      <c r="F474" s="591" t="s">
        <v>7060</v>
      </c>
      <c r="G474" s="592" t="s">
        <v>473</v>
      </c>
      <c r="H474" s="593" t="s">
        <v>2589</v>
      </c>
      <c r="I474" s="603"/>
      <c r="J474" s="595" t="s">
        <v>2589</v>
      </c>
      <c r="K474" s="596">
        <v>42975</v>
      </c>
      <c r="L474" s="591" t="s">
        <v>7061</v>
      </c>
      <c r="M474" s="97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  <c r="AA474" s="98"/>
      <c r="AB474" s="98"/>
      <c r="AC474" s="98"/>
      <c r="AD474" s="98"/>
      <c r="AE474" s="98"/>
      <c r="AF474" s="98"/>
      <c r="AG474" s="98"/>
      <c r="AH474" s="98"/>
      <c r="AI474" s="98"/>
      <c r="AJ474" s="98"/>
      <c r="AK474" s="98"/>
      <c r="AL474" s="98"/>
      <c r="AM474" s="98"/>
      <c r="AN474" s="98"/>
      <c r="AO474" s="98"/>
      <c r="AP474" s="98"/>
      <c r="AQ474" s="98"/>
      <c r="AR474" s="98"/>
      <c r="AS474" s="98"/>
      <c r="AT474" s="98"/>
      <c r="AU474" s="98"/>
      <c r="AV474" s="98"/>
      <c r="AW474" s="98"/>
      <c r="AX474" s="98"/>
      <c r="AY474" s="98"/>
      <c r="AZ474" s="98"/>
      <c r="BA474" s="98"/>
      <c r="BB474" s="98"/>
      <c r="BC474" s="98"/>
      <c r="BD474" s="98"/>
      <c r="BE474" s="98"/>
      <c r="BF474" s="98"/>
      <c r="BG474" s="98"/>
      <c r="BH474" s="98"/>
      <c r="BI474" s="98"/>
      <c r="BJ474" s="98"/>
      <c r="BK474" s="98"/>
      <c r="BL474" s="98"/>
      <c r="BM474" s="98"/>
      <c r="BN474" s="98"/>
      <c r="BO474" s="98"/>
      <c r="BP474" s="98"/>
      <c r="BQ474" s="98"/>
      <c r="BR474" s="98"/>
      <c r="BS474" s="98"/>
      <c r="BT474" s="98"/>
      <c r="BU474" s="98"/>
      <c r="BV474" s="98"/>
      <c r="BW474" s="98"/>
      <c r="BX474" s="98"/>
      <c r="BY474" s="98"/>
      <c r="BZ474" s="98"/>
      <c r="CA474" s="98"/>
      <c r="CB474" s="98"/>
      <c r="CC474" s="98"/>
      <c r="CD474" s="98"/>
      <c r="CE474" s="98"/>
      <c r="CF474" s="98"/>
      <c r="CG474" s="98"/>
      <c r="CH474" s="98"/>
      <c r="CI474" s="98"/>
      <c r="CJ474" s="98"/>
      <c r="CK474" s="98"/>
      <c r="CL474" s="98"/>
      <c r="CM474" s="98"/>
      <c r="CN474" s="98"/>
      <c r="CO474" s="98"/>
      <c r="CP474" s="98"/>
      <c r="CQ474" s="98"/>
      <c r="CR474" s="98"/>
      <c r="CS474" s="98"/>
      <c r="CT474" s="98"/>
      <c r="CU474" s="98"/>
      <c r="CV474" s="98"/>
      <c r="CW474" s="98"/>
      <c r="CX474" s="98"/>
      <c r="CY474" s="98"/>
      <c r="CZ474" s="98"/>
      <c r="DA474" s="98"/>
      <c r="DB474" s="98"/>
      <c r="DC474" s="98"/>
      <c r="DD474" s="98"/>
      <c r="DE474" s="98"/>
      <c r="DF474" s="98"/>
      <c r="DG474" s="98"/>
      <c r="DH474" s="98"/>
      <c r="DI474" s="98"/>
      <c r="DJ474" s="98"/>
      <c r="DK474" s="98"/>
    </row>
    <row r="475" spans="1:115" s="99" customFormat="1" ht="38.25">
      <c r="A475" s="97"/>
      <c r="B475" s="59">
        <v>49</v>
      </c>
      <c r="C475" s="602" t="s">
        <v>7062</v>
      </c>
      <c r="D475" s="591" t="s">
        <v>7063</v>
      </c>
      <c r="E475" s="591" t="s">
        <v>7064</v>
      </c>
      <c r="F475" s="591" t="s">
        <v>7065</v>
      </c>
      <c r="G475" s="592" t="s">
        <v>500</v>
      </c>
      <c r="H475" s="593" t="s">
        <v>2589</v>
      </c>
      <c r="I475" s="603"/>
      <c r="J475" s="595"/>
      <c r="K475" s="596">
        <v>42975</v>
      </c>
      <c r="L475" s="591" t="s">
        <v>7066</v>
      </c>
      <c r="M475" s="97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  <c r="AA475" s="98"/>
      <c r="AB475" s="98"/>
      <c r="AC475" s="98"/>
      <c r="AD475" s="98"/>
      <c r="AE475" s="98"/>
      <c r="AF475" s="98"/>
      <c r="AG475" s="98"/>
      <c r="AH475" s="98"/>
      <c r="AI475" s="98"/>
      <c r="AJ475" s="98"/>
      <c r="AK475" s="98"/>
      <c r="AL475" s="98"/>
      <c r="AM475" s="98"/>
      <c r="AN475" s="98"/>
      <c r="AO475" s="98"/>
      <c r="AP475" s="98"/>
      <c r="AQ475" s="98"/>
      <c r="AR475" s="98"/>
      <c r="AS475" s="98"/>
      <c r="AT475" s="98"/>
      <c r="AU475" s="98"/>
      <c r="AV475" s="98"/>
      <c r="AW475" s="98"/>
      <c r="AX475" s="98"/>
      <c r="AY475" s="98"/>
      <c r="AZ475" s="98"/>
      <c r="BA475" s="98"/>
      <c r="BB475" s="98"/>
      <c r="BC475" s="98"/>
      <c r="BD475" s="98"/>
      <c r="BE475" s="98"/>
      <c r="BF475" s="98"/>
      <c r="BG475" s="98"/>
      <c r="BH475" s="98"/>
      <c r="BI475" s="98"/>
      <c r="BJ475" s="98"/>
      <c r="BK475" s="98"/>
      <c r="BL475" s="98"/>
      <c r="BM475" s="98"/>
      <c r="BN475" s="98"/>
      <c r="BO475" s="98"/>
      <c r="BP475" s="98"/>
      <c r="BQ475" s="98"/>
      <c r="BR475" s="98"/>
      <c r="BS475" s="98"/>
      <c r="BT475" s="98"/>
      <c r="BU475" s="98"/>
      <c r="BV475" s="98"/>
      <c r="BW475" s="98"/>
      <c r="BX475" s="98"/>
      <c r="BY475" s="98"/>
      <c r="BZ475" s="98"/>
      <c r="CA475" s="98"/>
      <c r="CB475" s="98"/>
      <c r="CC475" s="98"/>
      <c r="CD475" s="98"/>
      <c r="CE475" s="98"/>
      <c r="CF475" s="98"/>
      <c r="CG475" s="98"/>
      <c r="CH475" s="98"/>
      <c r="CI475" s="98"/>
      <c r="CJ475" s="98"/>
      <c r="CK475" s="98"/>
      <c r="CL475" s="98"/>
      <c r="CM475" s="98"/>
      <c r="CN475" s="98"/>
      <c r="CO475" s="98"/>
      <c r="CP475" s="98"/>
      <c r="CQ475" s="98"/>
      <c r="CR475" s="98"/>
      <c r="CS475" s="98"/>
      <c r="CT475" s="98"/>
      <c r="CU475" s="98"/>
      <c r="CV475" s="98"/>
      <c r="CW475" s="98"/>
      <c r="CX475" s="98"/>
      <c r="CY475" s="98"/>
      <c r="CZ475" s="98"/>
      <c r="DA475" s="98"/>
      <c r="DB475" s="98"/>
      <c r="DC475" s="98"/>
      <c r="DD475" s="98"/>
      <c r="DE475" s="98"/>
      <c r="DF475" s="98"/>
      <c r="DG475" s="98"/>
      <c r="DH475" s="98"/>
      <c r="DI475" s="98"/>
      <c r="DJ475" s="98"/>
      <c r="DK475" s="98"/>
    </row>
    <row r="476" spans="1:115" s="99" customFormat="1" ht="38.25">
      <c r="A476" s="97"/>
      <c r="B476" s="59">
        <v>50</v>
      </c>
      <c r="C476" s="602" t="s">
        <v>4311</v>
      </c>
      <c r="D476" s="591" t="s">
        <v>4251</v>
      </c>
      <c r="E476" s="591" t="s">
        <v>4252</v>
      </c>
      <c r="F476" s="591" t="s">
        <v>4253</v>
      </c>
      <c r="G476" s="592" t="s">
        <v>7067</v>
      </c>
      <c r="H476" s="593"/>
      <c r="I476" s="603"/>
      <c r="J476" s="595" t="s">
        <v>2589</v>
      </c>
      <c r="K476" s="596">
        <v>42970</v>
      </c>
      <c r="L476" s="591" t="s">
        <v>4254</v>
      </c>
      <c r="M476" s="97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  <c r="AA476" s="98"/>
      <c r="AB476" s="98"/>
      <c r="AC476" s="98"/>
      <c r="AD476" s="98"/>
      <c r="AE476" s="98"/>
      <c r="AF476" s="98"/>
      <c r="AG476" s="98"/>
      <c r="AH476" s="98"/>
      <c r="AI476" s="98"/>
      <c r="AJ476" s="98"/>
      <c r="AK476" s="98"/>
      <c r="AL476" s="98"/>
      <c r="AM476" s="98"/>
      <c r="AN476" s="98"/>
      <c r="AO476" s="98"/>
      <c r="AP476" s="98"/>
      <c r="AQ476" s="98"/>
      <c r="AR476" s="98"/>
      <c r="AS476" s="98"/>
      <c r="AT476" s="98"/>
      <c r="AU476" s="98"/>
      <c r="AV476" s="98"/>
      <c r="AW476" s="98"/>
      <c r="AX476" s="98"/>
      <c r="AY476" s="98"/>
      <c r="AZ476" s="98"/>
      <c r="BA476" s="98"/>
      <c r="BB476" s="98"/>
      <c r="BC476" s="98"/>
      <c r="BD476" s="98"/>
      <c r="BE476" s="98"/>
      <c r="BF476" s="98"/>
      <c r="BG476" s="98"/>
      <c r="BH476" s="98"/>
      <c r="BI476" s="98"/>
      <c r="BJ476" s="98"/>
      <c r="BK476" s="98"/>
      <c r="BL476" s="98"/>
      <c r="BM476" s="98"/>
      <c r="BN476" s="98"/>
      <c r="BO476" s="98"/>
      <c r="BP476" s="98"/>
      <c r="BQ476" s="98"/>
      <c r="BR476" s="98"/>
      <c r="BS476" s="98"/>
      <c r="BT476" s="98"/>
      <c r="BU476" s="98"/>
      <c r="BV476" s="98"/>
      <c r="BW476" s="98"/>
      <c r="BX476" s="98"/>
      <c r="BY476" s="98"/>
      <c r="BZ476" s="98"/>
      <c r="CA476" s="98"/>
      <c r="CB476" s="98"/>
      <c r="CC476" s="98"/>
      <c r="CD476" s="98"/>
      <c r="CE476" s="98"/>
      <c r="CF476" s="98"/>
      <c r="CG476" s="98"/>
      <c r="CH476" s="98"/>
      <c r="CI476" s="98"/>
      <c r="CJ476" s="98"/>
      <c r="CK476" s="98"/>
      <c r="CL476" s="98"/>
      <c r="CM476" s="98"/>
      <c r="CN476" s="98"/>
      <c r="CO476" s="98"/>
      <c r="CP476" s="98"/>
      <c r="CQ476" s="98"/>
      <c r="CR476" s="98"/>
      <c r="CS476" s="98"/>
      <c r="CT476" s="98"/>
      <c r="CU476" s="98"/>
      <c r="CV476" s="98"/>
      <c r="CW476" s="98"/>
      <c r="CX476" s="98"/>
      <c r="CY476" s="98"/>
      <c r="CZ476" s="98"/>
      <c r="DA476" s="98"/>
      <c r="DB476" s="98"/>
      <c r="DC476" s="98"/>
      <c r="DD476" s="98"/>
      <c r="DE476" s="98"/>
      <c r="DF476" s="98"/>
      <c r="DG476" s="98"/>
      <c r="DH476" s="98"/>
      <c r="DI476" s="98"/>
      <c r="DJ476" s="98"/>
      <c r="DK476" s="98"/>
    </row>
    <row r="477" spans="1:115" s="99" customFormat="1" ht="38.25">
      <c r="A477" s="97"/>
      <c r="B477" s="59">
        <v>51</v>
      </c>
      <c r="C477" s="590" t="s">
        <v>1267</v>
      </c>
      <c r="D477" s="591" t="s">
        <v>2014</v>
      </c>
      <c r="E477" s="591" t="s">
        <v>2991</v>
      </c>
      <c r="F477" s="591" t="s">
        <v>2992</v>
      </c>
      <c r="G477" s="592" t="s">
        <v>4602</v>
      </c>
      <c r="H477" s="593" t="s">
        <v>2589</v>
      </c>
      <c r="I477" s="603"/>
      <c r="J477" s="595"/>
      <c r="K477" s="596">
        <v>42975</v>
      </c>
      <c r="L477" s="591" t="s">
        <v>2993</v>
      </c>
      <c r="M477" s="97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  <c r="AA477" s="98"/>
      <c r="AB477" s="98"/>
      <c r="AC477" s="98"/>
      <c r="AD477" s="98"/>
      <c r="AE477" s="98"/>
      <c r="AF477" s="98"/>
      <c r="AG477" s="98"/>
      <c r="AH477" s="98"/>
      <c r="AI477" s="98"/>
      <c r="AJ477" s="98"/>
      <c r="AK477" s="98"/>
      <c r="AL477" s="98"/>
      <c r="AM477" s="98"/>
      <c r="AN477" s="98"/>
      <c r="AO477" s="98"/>
      <c r="AP477" s="98"/>
      <c r="AQ477" s="98"/>
      <c r="AR477" s="98"/>
      <c r="AS477" s="98"/>
      <c r="AT477" s="98"/>
      <c r="AU477" s="98"/>
      <c r="AV477" s="98"/>
      <c r="AW477" s="98"/>
      <c r="AX477" s="98"/>
      <c r="AY477" s="98"/>
      <c r="AZ477" s="98"/>
      <c r="BA477" s="98"/>
      <c r="BB477" s="98"/>
      <c r="BC477" s="98"/>
      <c r="BD477" s="98"/>
      <c r="BE477" s="98"/>
      <c r="BF477" s="98"/>
      <c r="BG477" s="98"/>
      <c r="BH477" s="98"/>
      <c r="BI477" s="98"/>
      <c r="BJ477" s="98"/>
      <c r="BK477" s="98"/>
      <c r="BL477" s="98"/>
      <c r="BM477" s="98"/>
      <c r="BN477" s="98"/>
      <c r="BO477" s="98"/>
      <c r="BP477" s="98"/>
      <c r="BQ477" s="98"/>
      <c r="BR477" s="98"/>
      <c r="BS477" s="98"/>
      <c r="BT477" s="98"/>
      <c r="BU477" s="98"/>
      <c r="BV477" s="98"/>
      <c r="BW477" s="98"/>
      <c r="BX477" s="98"/>
      <c r="BY477" s="98"/>
      <c r="BZ477" s="98"/>
      <c r="CA477" s="98"/>
      <c r="CB477" s="98"/>
      <c r="CC477" s="98"/>
      <c r="CD477" s="98"/>
      <c r="CE477" s="98"/>
      <c r="CF477" s="98"/>
      <c r="CG477" s="98"/>
      <c r="CH477" s="98"/>
      <c r="CI477" s="98"/>
      <c r="CJ477" s="98"/>
      <c r="CK477" s="98"/>
      <c r="CL477" s="98"/>
      <c r="CM477" s="98"/>
      <c r="CN477" s="98"/>
      <c r="CO477" s="98"/>
      <c r="CP477" s="98"/>
      <c r="CQ477" s="98"/>
      <c r="CR477" s="98"/>
      <c r="CS477" s="98"/>
      <c r="CT477" s="98"/>
      <c r="CU477" s="98"/>
      <c r="CV477" s="98"/>
      <c r="CW477" s="98"/>
      <c r="CX477" s="98"/>
      <c r="CY477" s="98"/>
      <c r="CZ477" s="98"/>
      <c r="DA477" s="98"/>
      <c r="DB477" s="98"/>
      <c r="DC477" s="98"/>
      <c r="DD477" s="98"/>
      <c r="DE477" s="98"/>
      <c r="DF477" s="98"/>
      <c r="DG477" s="98"/>
      <c r="DH477" s="98"/>
      <c r="DI477" s="98"/>
      <c r="DJ477" s="98"/>
      <c r="DK477" s="98"/>
    </row>
    <row r="478" spans="1:115" s="99" customFormat="1" ht="38.25">
      <c r="A478" s="97"/>
      <c r="B478" s="59">
        <v>52</v>
      </c>
      <c r="C478" s="590" t="s">
        <v>2994</v>
      </c>
      <c r="D478" s="591" t="s">
        <v>1976</v>
      </c>
      <c r="E478" s="591" t="s">
        <v>2995</v>
      </c>
      <c r="F478" s="591" t="s">
        <v>2996</v>
      </c>
      <c r="G478" s="592" t="s">
        <v>4603</v>
      </c>
      <c r="H478" s="593" t="s">
        <v>2589</v>
      </c>
      <c r="I478" s="603"/>
      <c r="J478" s="595"/>
      <c r="K478" s="596">
        <v>42975</v>
      </c>
      <c r="L478" s="591" t="s">
        <v>2997</v>
      </c>
      <c r="M478" s="97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  <c r="AA478" s="98"/>
      <c r="AB478" s="98"/>
      <c r="AC478" s="98"/>
      <c r="AD478" s="98"/>
      <c r="AE478" s="98"/>
      <c r="AF478" s="98"/>
      <c r="AG478" s="98"/>
      <c r="AH478" s="98"/>
      <c r="AI478" s="98"/>
      <c r="AJ478" s="98"/>
      <c r="AK478" s="98"/>
      <c r="AL478" s="98"/>
      <c r="AM478" s="98"/>
      <c r="AN478" s="98"/>
      <c r="AO478" s="98"/>
      <c r="AP478" s="98"/>
      <c r="AQ478" s="98"/>
      <c r="AR478" s="98"/>
      <c r="AS478" s="98"/>
      <c r="AT478" s="98"/>
      <c r="AU478" s="98"/>
      <c r="AV478" s="98"/>
      <c r="AW478" s="98"/>
      <c r="AX478" s="98"/>
      <c r="AY478" s="98"/>
      <c r="AZ478" s="98"/>
      <c r="BA478" s="98"/>
      <c r="BB478" s="98"/>
      <c r="BC478" s="98"/>
      <c r="BD478" s="98"/>
      <c r="BE478" s="98"/>
      <c r="BF478" s="98"/>
      <c r="BG478" s="98"/>
      <c r="BH478" s="98"/>
      <c r="BI478" s="98"/>
      <c r="BJ478" s="98"/>
      <c r="BK478" s="98"/>
      <c r="BL478" s="98"/>
      <c r="BM478" s="98"/>
      <c r="BN478" s="98"/>
      <c r="BO478" s="98"/>
      <c r="BP478" s="98"/>
      <c r="BQ478" s="98"/>
      <c r="BR478" s="98"/>
      <c r="BS478" s="98"/>
      <c r="BT478" s="98"/>
      <c r="BU478" s="98"/>
      <c r="BV478" s="98"/>
      <c r="BW478" s="98"/>
      <c r="BX478" s="98"/>
      <c r="BY478" s="98"/>
      <c r="BZ478" s="98"/>
      <c r="CA478" s="98"/>
      <c r="CB478" s="98"/>
      <c r="CC478" s="98"/>
      <c r="CD478" s="98"/>
      <c r="CE478" s="98"/>
      <c r="CF478" s="98"/>
      <c r="CG478" s="98"/>
      <c r="CH478" s="98"/>
      <c r="CI478" s="98"/>
      <c r="CJ478" s="98"/>
      <c r="CK478" s="98"/>
      <c r="CL478" s="98"/>
      <c r="CM478" s="98"/>
      <c r="CN478" s="98"/>
      <c r="CO478" s="98"/>
      <c r="CP478" s="98"/>
      <c r="CQ478" s="98"/>
      <c r="CR478" s="98"/>
      <c r="CS478" s="98"/>
      <c r="CT478" s="98"/>
      <c r="CU478" s="98"/>
      <c r="CV478" s="98"/>
      <c r="CW478" s="98"/>
      <c r="CX478" s="98"/>
      <c r="CY478" s="98"/>
      <c r="CZ478" s="98"/>
      <c r="DA478" s="98"/>
      <c r="DB478" s="98"/>
      <c r="DC478" s="98"/>
      <c r="DD478" s="98"/>
      <c r="DE478" s="98"/>
      <c r="DF478" s="98"/>
      <c r="DG478" s="98"/>
      <c r="DH478" s="98"/>
      <c r="DI478" s="98"/>
      <c r="DJ478" s="98"/>
      <c r="DK478" s="98"/>
    </row>
    <row r="479" spans="1:115" s="99" customFormat="1" ht="38.25">
      <c r="A479" s="97"/>
      <c r="B479" s="59">
        <v>53</v>
      </c>
      <c r="C479" s="590" t="s">
        <v>2998</v>
      </c>
      <c r="D479" s="591" t="s">
        <v>1976</v>
      </c>
      <c r="E479" s="591" t="s">
        <v>2995</v>
      </c>
      <c r="F479" s="591" t="s">
        <v>2999</v>
      </c>
      <c r="G479" s="592" t="s">
        <v>4604</v>
      </c>
      <c r="H479" s="593" t="s">
        <v>2589</v>
      </c>
      <c r="I479" s="603"/>
      <c r="J479" s="595"/>
      <c r="K479" s="596">
        <v>42975</v>
      </c>
      <c r="L479" s="591" t="s">
        <v>3000</v>
      </c>
      <c r="M479" s="97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  <c r="AD479" s="98"/>
      <c r="AE479" s="98"/>
      <c r="AF479" s="98"/>
      <c r="AG479" s="98"/>
      <c r="AH479" s="98"/>
      <c r="AI479" s="98"/>
      <c r="AJ479" s="98"/>
      <c r="AK479" s="98"/>
      <c r="AL479" s="98"/>
      <c r="AM479" s="98"/>
      <c r="AN479" s="98"/>
      <c r="AO479" s="98"/>
      <c r="AP479" s="98"/>
      <c r="AQ479" s="98"/>
      <c r="AR479" s="98"/>
      <c r="AS479" s="98"/>
      <c r="AT479" s="98"/>
      <c r="AU479" s="98"/>
      <c r="AV479" s="98"/>
      <c r="AW479" s="98"/>
      <c r="AX479" s="98"/>
      <c r="AY479" s="98"/>
      <c r="AZ479" s="98"/>
      <c r="BA479" s="98"/>
      <c r="BB479" s="98"/>
      <c r="BC479" s="98"/>
      <c r="BD479" s="98"/>
      <c r="BE479" s="98"/>
      <c r="BF479" s="98"/>
      <c r="BG479" s="98"/>
      <c r="BH479" s="98"/>
      <c r="BI479" s="98"/>
      <c r="BJ479" s="98"/>
      <c r="BK479" s="98"/>
      <c r="BL479" s="98"/>
      <c r="BM479" s="98"/>
      <c r="BN479" s="98"/>
      <c r="BO479" s="98"/>
      <c r="BP479" s="98"/>
      <c r="BQ479" s="98"/>
      <c r="BR479" s="98"/>
      <c r="BS479" s="98"/>
      <c r="BT479" s="98"/>
      <c r="BU479" s="98"/>
      <c r="BV479" s="98"/>
      <c r="BW479" s="98"/>
      <c r="BX479" s="98"/>
      <c r="BY479" s="98"/>
      <c r="BZ479" s="98"/>
      <c r="CA479" s="98"/>
      <c r="CB479" s="98"/>
      <c r="CC479" s="98"/>
      <c r="CD479" s="98"/>
      <c r="CE479" s="98"/>
      <c r="CF479" s="98"/>
      <c r="CG479" s="98"/>
      <c r="CH479" s="98"/>
      <c r="CI479" s="98"/>
      <c r="CJ479" s="98"/>
      <c r="CK479" s="98"/>
      <c r="CL479" s="98"/>
      <c r="CM479" s="98"/>
      <c r="CN479" s="98"/>
      <c r="CO479" s="98"/>
      <c r="CP479" s="98"/>
      <c r="CQ479" s="98"/>
      <c r="CR479" s="98"/>
      <c r="CS479" s="98"/>
      <c r="CT479" s="98"/>
      <c r="CU479" s="98"/>
      <c r="CV479" s="98"/>
      <c r="CW479" s="98"/>
      <c r="CX479" s="98"/>
      <c r="CY479" s="98"/>
      <c r="CZ479" s="98"/>
      <c r="DA479" s="98"/>
      <c r="DB479" s="98"/>
      <c r="DC479" s="98"/>
      <c r="DD479" s="98"/>
      <c r="DE479" s="98"/>
      <c r="DF479" s="98"/>
      <c r="DG479" s="98"/>
      <c r="DH479" s="98"/>
      <c r="DI479" s="98"/>
      <c r="DJ479" s="98"/>
      <c r="DK479" s="98"/>
    </row>
    <row r="480" spans="1:115" s="99" customFormat="1" ht="38.25">
      <c r="A480" s="97"/>
      <c r="B480" s="59">
        <v>54</v>
      </c>
      <c r="C480" s="590" t="s">
        <v>3001</v>
      </c>
      <c r="D480" s="591" t="s">
        <v>1970</v>
      </c>
      <c r="E480" s="591" t="s">
        <v>3002</v>
      </c>
      <c r="F480" s="591" t="s">
        <v>3003</v>
      </c>
      <c r="G480" s="592" t="s">
        <v>7068</v>
      </c>
      <c r="H480" s="593"/>
      <c r="I480" s="603"/>
      <c r="J480" s="595" t="s">
        <v>2589</v>
      </c>
      <c r="K480" s="604">
        <v>42918</v>
      </c>
      <c r="L480" s="591" t="s">
        <v>3004</v>
      </c>
      <c r="M480" s="97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  <c r="AA480" s="98"/>
      <c r="AB480" s="98"/>
      <c r="AC480" s="98"/>
      <c r="AD480" s="98"/>
      <c r="AE480" s="98"/>
      <c r="AF480" s="98"/>
      <c r="AG480" s="98"/>
      <c r="AH480" s="98"/>
      <c r="AI480" s="98"/>
      <c r="AJ480" s="98"/>
      <c r="AK480" s="98"/>
      <c r="AL480" s="98"/>
      <c r="AM480" s="98"/>
      <c r="AN480" s="98"/>
      <c r="AO480" s="98"/>
      <c r="AP480" s="98"/>
      <c r="AQ480" s="98"/>
      <c r="AR480" s="98"/>
      <c r="AS480" s="98"/>
      <c r="AT480" s="98"/>
      <c r="AU480" s="98"/>
      <c r="AV480" s="98"/>
      <c r="AW480" s="98"/>
      <c r="AX480" s="98"/>
      <c r="AY480" s="98"/>
      <c r="AZ480" s="98"/>
      <c r="BA480" s="98"/>
      <c r="BB480" s="98"/>
      <c r="BC480" s="98"/>
      <c r="BD480" s="98"/>
      <c r="BE480" s="98"/>
      <c r="BF480" s="98"/>
      <c r="BG480" s="98"/>
      <c r="BH480" s="98"/>
      <c r="BI480" s="98"/>
      <c r="BJ480" s="98"/>
      <c r="BK480" s="98"/>
      <c r="BL480" s="98"/>
      <c r="BM480" s="98"/>
      <c r="BN480" s="98"/>
      <c r="BO480" s="98"/>
      <c r="BP480" s="98"/>
      <c r="BQ480" s="98"/>
      <c r="BR480" s="98"/>
      <c r="BS480" s="98"/>
      <c r="BT480" s="98"/>
      <c r="BU480" s="98"/>
      <c r="BV480" s="98"/>
      <c r="BW480" s="98"/>
      <c r="BX480" s="98"/>
      <c r="BY480" s="98"/>
      <c r="BZ480" s="98"/>
      <c r="CA480" s="98"/>
      <c r="CB480" s="98"/>
      <c r="CC480" s="98"/>
      <c r="CD480" s="98"/>
      <c r="CE480" s="98"/>
      <c r="CF480" s="98"/>
      <c r="CG480" s="98"/>
      <c r="CH480" s="98"/>
      <c r="CI480" s="98"/>
      <c r="CJ480" s="98"/>
      <c r="CK480" s="98"/>
      <c r="CL480" s="98"/>
      <c r="CM480" s="98"/>
      <c r="CN480" s="98"/>
      <c r="CO480" s="98"/>
      <c r="CP480" s="98"/>
      <c r="CQ480" s="98"/>
      <c r="CR480" s="98"/>
      <c r="CS480" s="98"/>
      <c r="CT480" s="98"/>
      <c r="CU480" s="98"/>
      <c r="CV480" s="98"/>
      <c r="CW480" s="98"/>
      <c r="CX480" s="98"/>
      <c r="CY480" s="98"/>
      <c r="CZ480" s="98"/>
      <c r="DA480" s="98"/>
      <c r="DB480" s="98"/>
      <c r="DC480" s="98"/>
      <c r="DD480" s="98"/>
      <c r="DE480" s="98"/>
      <c r="DF480" s="98"/>
      <c r="DG480" s="98"/>
      <c r="DH480" s="98"/>
      <c r="DI480" s="98"/>
      <c r="DJ480" s="98"/>
      <c r="DK480" s="98"/>
    </row>
    <row r="481" spans="1:115" s="99" customFormat="1" ht="38.25">
      <c r="A481" s="97"/>
      <c r="B481" s="59">
        <v>55</v>
      </c>
      <c r="C481" s="590" t="s">
        <v>2598</v>
      </c>
      <c r="D481" s="591" t="s">
        <v>2599</v>
      </c>
      <c r="E481" s="591" t="s">
        <v>2600</v>
      </c>
      <c r="F481" s="591" t="s">
        <v>2601</v>
      </c>
      <c r="G481" s="592" t="s">
        <v>2022</v>
      </c>
      <c r="H481" s="593"/>
      <c r="I481" s="603"/>
      <c r="J481" s="595"/>
      <c r="K481" s="604">
        <v>42918</v>
      </c>
      <c r="L481" s="591" t="s">
        <v>2602</v>
      </c>
      <c r="M481" s="97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  <c r="AA481" s="98"/>
      <c r="AB481" s="98"/>
      <c r="AC481" s="98"/>
      <c r="AD481" s="98"/>
      <c r="AE481" s="98"/>
      <c r="AF481" s="98"/>
      <c r="AG481" s="98"/>
      <c r="AH481" s="98"/>
      <c r="AI481" s="98"/>
      <c r="AJ481" s="98"/>
      <c r="AK481" s="98"/>
      <c r="AL481" s="98"/>
      <c r="AM481" s="98"/>
      <c r="AN481" s="98"/>
      <c r="AO481" s="98"/>
      <c r="AP481" s="98"/>
      <c r="AQ481" s="98"/>
      <c r="AR481" s="98"/>
      <c r="AS481" s="98"/>
      <c r="AT481" s="98"/>
      <c r="AU481" s="98"/>
      <c r="AV481" s="98"/>
      <c r="AW481" s="98"/>
      <c r="AX481" s="98"/>
      <c r="AY481" s="98"/>
      <c r="AZ481" s="98"/>
      <c r="BA481" s="98"/>
      <c r="BB481" s="98"/>
      <c r="BC481" s="98"/>
      <c r="BD481" s="98"/>
      <c r="BE481" s="98"/>
      <c r="BF481" s="98"/>
      <c r="BG481" s="98"/>
      <c r="BH481" s="98"/>
      <c r="BI481" s="98"/>
      <c r="BJ481" s="98"/>
      <c r="BK481" s="98"/>
      <c r="BL481" s="98"/>
      <c r="BM481" s="98"/>
      <c r="BN481" s="98"/>
      <c r="BO481" s="98"/>
      <c r="BP481" s="98"/>
      <c r="BQ481" s="98"/>
      <c r="BR481" s="98"/>
      <c r="BS481" s="98"/>
      <c r="BT481" s="98"/>
      <c r="BU481" s="98"/>
      <c r="BV481" s="98"/>
      <c r="BW481" s="98"/>
      <c r="BX481" s="98"/>
      <c r="BY481" s="98"/>
      <c r="BZ481" s="98"/>
      <c r="CA481" s="98"/>
      <c r="CB481" s="98"/>
      <c r="CC481" s="98"/>
      <c r="CD481" s="98"/>
      <c r="CE481" s="98"/>
      <c r="CF481" s="98"/>
      <c r="CG481" s="98"/>
      <c r="CH481" s="98"/>
      <c r="CI481" s="98"/>
      <c r="CJ481" s="98"/>
      <c r="CK481" s="98"/>
      <c r="CL481" s="98"/>
      <c r="CM481" s="98"/>
      <c r="CN481" s="98"/>
      <c r="CO481" s="98"/>
      <c r="CP481" s="98"/>
      <c r="CQ481" s="98"/>
      <c r="CR481" s="98"/>
      <c r="CS481" s="98"/>
      <c r="CT481" s="98"/>
      <c r="CU481" s="98"/>
      <c r="CV481" s="98"/>
      <c r="CW481" s="98"/>
      <c r="CX481" s="98"/>
      <c r="CY481" s="98"/>
      <c r="CZ481" s="98"/>
      <c r="DA481" s="98"/>
      <c r="DB481" s="98"/>
      <c r="DC481" s="98"/>
      <c r="DD481" s="98"/>
      <c r="DE481" s="98"/>
      <c r="DF481" s="98"/>
      <c r="DG481" s="98"/>
      <c r="DH481" s="98"/>
      <c r="DI481" s="98"/>
      <c r="DJ481" s="98"/>
      <c r="DK481" s="98"/>
    </row>
    <row r="482" spans="1:115" s="99" customFormat="1" ht="38.25">
      <c r="A482" s="97"/>
      <c r="B482" s="59">
        <v>56</v>
      </c>
      <c r="C482" s="590" t="s">
        <v>1972</v>
      </c>
      <c r="D482" s="591" t="s">
        <v>2002</v>
      </c>
      <c r="E482" s="599" t="s">
        <v>4605</v>
      </c>
      <c r="F482" s="599" t="s">
        <v>4606</v>
      </c>
      <c r="G482" s="592" t="s">
        <v>4607</v>
      </c>
      <c r="H482" s="593" t="s">
        <v>2589</v>
      </c>
      <c r="I482" s="603"/>
      <c r="J482" s="595"/>
      <c r="K482" s="596">
        <v>42975</v>
      </c>
      <c r="L482" s="591" t="s">
        <v>4608</v>
      </c>
      <c r="M482" s="97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  <c r="AA482" s="98"/>
      <c r="AB482" s="98"/>
      <c r="AC482" s="98"/>
      <c r="AD482" s="98"/>
      <c r="AE482" s="98"/>
      <c r="AF482" s="98"/>
      <c r="AG482" s="98"/>
      <c r="AH482" s="98"/>
      <c r="AI482" s="98"/>
      <c r="AJ482" s="98"/>
      <c r="AK482" s="98"/>
      <c r="AL482" s="98"/>
      <c r="AM482" s="98"/>
      <c r="AN482" s="98"/>
      <c r="AO482" s="98"/>
      <c r="AP482" s="98"/>
      <c r="AQ482" s="98"/>
      <c r="AR482" s="98"/>
      <c r="AS482" s="98"/>
      <c r="AT482" s="98"/>
      <c r="AU482" s="98"/>
      <c r="AV482" s="98"/>
      <c r="AW482" s="98"/>
      <c r="AX482" s="98"/>
      <c r="AY482" s="98"/>
      <c r="AZ482" s="98"/>
      <c r="BA482" s="98"/>
      <c r="BB482" s="98"/>
      <c r="BC482" s="98"/>
      <c r="BD482" s="98"/>
      <c r="BE482" s="98"/>
      <c r="BF482" s="98"/>
      <c r="BG482" s="98"/>
      <c r="BH482" s="98"/>
      <c r="BI482" s="98"/>
      <c r="BJ482" s="98"/>
      <c r="BK482" s="98"/>
      <c r="BL482" s="98"/>
      <c r="BM482" s="98"/>
      <c r="BN482" s="98"/>
      <c r="BO482" s="98"/>
      <c r="BP482" s="98"/>
      <c r="BQ482" s="98"/>
      <c r="BR482" s="98"/>
      <c r="BS482" s="98"/>
      <c r="BT482" s="98"/>
      <c r="BU482" s="98"/>
      <c r="BV482" s="98"/>
      <c r="BW482" s="98"/>
      <c r="BX482" s="98"/>
      <c r="BY482" s="98"/>
      <c r="BZ482" s="98"/>
      <c r="CA482" s="98"/>
      <c r="CB482" s="98"/>
      <c r="CC482" s="98"/>
      <c r="CD482" s="98"/>
      <c r="CE482" s="98"/>
      <c r="CF482" s="98"/>
      <c r="CG482" s="98"/>
      <c r="CH482" s="98"/>
      <c r="CI482" s="98"/>
      <c r="CJ482" s="98"/>
      <c r="CK482" s="98"/>
      <c r="CL482" s="98"/>
      <c r="CM482" s="98"/>
      <c r="CN482" s="98"/>
      <c r="CO482" s="98"/>
      <c r="CP482" s="98"/>
      <c r="CQ482" s="98"/>
      <c r="CR482" s="98"/>
      <c r="CS482" s="98"/>
      <c r="CT482" s="98"/>
      <c r="CU482" s="98"/>
      <c r="CV482" s="98"/>
      <c r="CW482" s="98"/>
      <c r="CX482" s="98"/>
      <c r="CY482" s="98"/>
      <c r="CZ482" s="98"/>
      <c r="DA482" s="98"/>
      <c r="DB482" s="98"/>
      <c r="DC482" s="98"/>
      <c r="DD482" s="98"/>
      <c r="DE482" s="98"/>
      <c r="DF482" s="98"/>
      <c r="DG482" s="98"/>
      <c r="DH482" s="98"/>
      <c r="DI482" s="98"/>
      <c r="DJ482" s="98"/>
      <c r="DK482" s="98"/>
    </row>
    <row r="483" spans="1:115" s="99" customFormat="1" ht="38.25">
      <c r="A483" s="97"/>
      <c r="B483" s="59">
        <v>57</v>
      </c>
      <c r="C483" s="590" t="s">
        <v>4609</v>
      </c>
      <c r="D483" s="591" t="s">
        <v>4549</v>
      </c>
      <c r="E483" s="601"/>
      <c r="F483" s="601"/>
      <c r="G483" s="592" t="s">
        <v>4610</v>
      </c>
      <c r="H483" s="593" t="s">
        <v>2589</v>
      </c>
      <c r="I483" s="603"/>
      <c r="J483" s="595"/>
      <c r="K483" s="596">
        <v>43014</v>
      </c>
      <c r="L483" s="591" t="s">
        <v>4611</v>
      </c>
      <c r="M483" s="97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  <c r="AA483" s="98"/>
      <c r="AB483" s="98"/>
      <c r="AC483" s="98"/>
      <c r="AD483" s="98"/>
      <c r="AE483" s="98"/>
      <c r="AF483" s="98"/>
      <c r="AG483" s="98"/>
      <c r="AH483" s="98"/>
      <c r="AI483" s="98"/>
      <c r="AJ483" s="98"/>
      <c r="AK483" s="98"/>
      <c r="AL483" s="98"/>
      <c r="AM483" s="98"/>
      <c r="AN483" s="98"/>
      <c r="AO483" s="98"/>
      <c r="AP483" s="98"/>
      <c r="AQ483" s="98"/>
      <c r="AR483" s="98"/>
      <c r="AS483" s="98"/>
      <c r="AT483" s="98"/>
      <c r="AU483" s="98"/>
      <c r="AV483" s="98"/>
      <c r="AW483" s="98"/>
      <c r="AX483" s="98"/>
      <c r="AY483" s="98"/>
      <c r="AZ483" s="98"/>
      <c r="BA483" s="98"/>
      <c r="BB483" s="98"/>
      <c r="BC483" s="98"/>
      <c r="BD483" s="98"/>
      <c r="BE483" s="98"/>
      <c r="BF483" s="98"/>
      <c r="BG483" s="98"/>
      <c r="BH483" s="98"/>
      <c r="BI483" s="98"/>
      <c r="BJ483" s="98"/>
      <c r="BK483" s="98"/>
      <c r="BL483" s="98"/>
      <c r="BM483" s="98"/>
      <c r="BN483" s="98"/>
      <c r="BO483" s="98"/>
      <c r="BP483" s="98"/>
      <c r="BQ483" s="98"/>
      <c r="BR483" s="98"/>
      <c r="BS483" s="98"/>
      <c r="BT483" s="98"/>
      <c r="BU483" s="98"/>
      <c r="BV483" s="98"/>
      <c r="BW483" s="98"/>
      <c r="BX483" s="98"/>
      <c r="BY483" s="98"/>
      <c r="BZ483" s="98"/>
      <c r="CA483" s="98"/>
      <c r="CB483" s="98"/>
      <c r="CC483" s="98"/>
      <c r="CD483" s="98"/>
      <c r="CE483" s="98"/>
      <c r="CF483" s="98"/>
      <c r="CG483" s="98"/>
      <c r="CH483" s="98"/>
      <c r="CI483" s="98"/>
      <c r="CJ483" s="98"/>
      <c r="CK483" s="98"/>
      <c r="CL483" s="98"/>
      <c r="CM483" s="98"/>
      <c r="CN483" s="98"/>
      <c r="CO483" s="98"/>
      <c r="CP483" s="98"/>
      <c r="CQ483" s="98"/>
      <c r="CR483" s="98"/>
      <c r="CS483" s="98"/>
      <c r="CT483" s="98"/>
      <c r="CU483" s="98"/>
      <c r="CV483" s="98"/>
      <c r="CW483" s="98"/>
      <c r="CX483" s="98"/>
      <c r="CY483" s="98"/>
      <c r="CZ483" s="98"/>
      <c r="DA483" s="98"/>
      <c r="DB483" s="98"/>
      <c r="DC483" s="98"/>
      <c r="DD483" s="98"/>
      <c r="DE483" s="98"/>
      <c r="DF483" s="98"/>
      <c r="DG483" s="98"/>
      <c r="DH483" s="98"/>
      <c r="DI483" s="98"/>
      <c r="DJ483" s="98"/>
      <c r="DK483" s="98"/>
    </row>
    <row r="484" spans="1:115" s="99" customFormat="1" ht="38.25">
      <c r="A484" s="97"/>
      <c r="B484" s="59">
        <v>58</v>
      </c>
      <c r="C484" s="590" t="s">
        <v>1028</v>
      </c>
      <c r="D484" s="591" t="s">
        <v>4612</v>
      </c>
      <c r="E484" s="591" t="s">
        <v>4613</v>
      </c>
      <c r="F484" s="591" t="s">
        <v>4614</v>
      </c>
      <c r="G484" s="592" t="s">
        <v>7069</v>
      </c>
      <c r="H484" s="593" t="s">
        <v>2589</v>
      </c>
      <c r="I484" s="603"/>
      <c r="J484" s="595"/>
      <c r="K484" s="596">
        <v>42970</v>
      </c>
      <c r="L484" s="591" t="s">
        <v>4615</v>
      </c>
      <c r="M484" s="97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  <c r="AA484" s="98"/>
      <c r="AB484" s="98"/>
      <c r="AC484" s="98"/>
      <c r="AD484" s="98"/>
      <c r="AE484" s="98"/>
      <c r="AF484" s="98"/>
      <c r="AG484" s="98"/>
      <c r="AH484" s="98"/>
      <c r="AI484" s="98"/>
      <c r="AJ484" s="98"/>
      <c r="AK484" s="98"/>
      <c r="AL484" s="98"/>
      <c r="AM484" s="98"/>
      <c r="AN484" s="98"/>
      <c r="AO484" s="98"/>
      <c r="AP484" s="98"/>
      <c r="AQ484" s="98"/>
      <c r="AR484" s="98"/>
      <c r="AS484" s="98"/>
      <c r="AT484" s="98"/>
      <c r="AU484" s="98"/>
      <c r="AV484" s="98"/>
      <c r="AW484" s="98"/>
      <c r="AX484" s="98"/>
      <c r="AY484" s="98"/>
      <c r="AZ484" s="98"/>
      <c r="BA484" s="98"/>
      <c r="BB484" s="98"/>
      <c r="BC484" s="98"/>
      <c r="BD484" s="98"/>
      <c r="BE484" s="98"/>
      <c r="BF484" s="98"/>
      <c r="BG484" s="98"/>
      <c r="BH484" s="98"/>
      <c r="BI484" s="98"/>
      <c r="BJ484" s="98"/>
      <c r="BK484" s="98"/>
      <c r="BL484" s="98"/>
      <c r="BM484" s="98"/>
      <c r="BN484" s="98"/>
      <c r="BO484" s="98"/>
      <c r="BP484" s="98"/>
      <c r="BQ484" s="98"/>
      <c r="BR484" s="98"/>
      <c r="BS484" s="98"/>
      <c r="BT484" s="98"/>
      <c r="BU484" s="98"/>
      <c r="BV484" s="98"/>
      <c r="BW484" s="98"/>
      <c r="BX484" s="98"/>
      <c r="BY484" s="98"/>
      <c r="BZ484" s="98"/>
      <c r="CA484" s="98"/>
      <c r="CB484" s="98"/>
      <c r="CC484" s="98"/>
      <c r="CD484" s="98"/>
      <c r="CE484" s="98"/>
      <c r="CF484" s="98"/>
      <c r="CG484" s="98"/>
      <c r="CH484" s="98"/>
      <c r="CI484" s="98"/>
      <c r="CJ484" s="98"/>
      <c r="CK484" s="98"/>
      <c r="CL484" s="98"/>
      <c r="CM484" s="98"/>
      <c r="CN484" s="98"/>
      <c r="CO484" s="98"/>
      <c r="CP484" s="98"/>
      <c r="CQ484" s="98"/>
      <c r="CR484" s="98"/>
      <c r="CS484" s="98"/>
      <c r="CT484" s="98"/>
      <c r="CU484" s="98"/>
      <c r="CV484" s="98"/>
      <c r="CW484" s="98"/>
      <c r="CX484" s="98"/>
      <c r="CY484" s="98"/>
      <c r="CZ484" s="98"/>
      <c r="DA484" s="98"/>
      <c r="DB484" s="98"/>
      <c r="DC484" s="98"/>
      <c r="DD484" s="98"/>
      <c r="DE484" s="98"/>
      <c r="DF484" s="98"/>
      <c r="DG484" s="98"/>
      <c r="DH484" s="98"/>
      <c r="DI484" s="98"/>
      <c r="DJ484" s="98"/>
      <c r="DK484" s="98"/>
    </row>
    <row r="485" spans="1:115" s="99" customFormat="1" ht="38.25">
      <c r="A485" s="97"/>
      <c r="B485" s="59">
        <v>59</v>
      </c>
      <c r="C485" s="590" t="s">
        <v>7070</v>
      </c>
      <c r="D485" s="591" t="s">
        <v>4535</v>
      </c>
      <c r="E485" s="591" t="s">
        <v>3736</v>
      </c>
      <c r="F485" s="591" t="s">
        <v>7071</v>
      </c>
      <c r="G485" s="592" t="s">
        <v>473</v>
      </c>
      <c r="H485" s="593" t="s">
        <v>2589</v>
      </c>
      <c r="I485" s="603"/>
      <c r="J485" s="595"/>
      <c r="K485" s="596">
        <v>43181</v>
      </c>
      <c r="L485" s="591" t="s">
        <v>7072</v>
      </c>
      <c r="M485" s="97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  <c r="AA485" s="98"/>
      <c r="AB485" s="98"/>
      <c r="AC485" s="98"/>
      <c r="AD485" s="98"/>
      <c r="AE485" s="98"/>
      <c r="AF485" s="98"/>
      <c r="AG485" s="98"/>
      <c r="AH485" s="98"/>
      <c r="AI485" s="98"/>
      <c r="AJ485" s="98"/>
      <c r="AK485" s="98"/>
      <c r="AL485" s="98"/>
      <c r="AM485" s="98"/>
      <c r="AN485" s="98"/>
      <c r="AO485" s="98"/>
      <c r="AP485" s="98"/>
      <c r="AQ485" s="98"/>
      <c r="AR485" s="98"/>
      <c r="AS485" s="98"/>
      <c r="AT485" s="98"/>
      <c r="AU485" s="98"/>
      <c r="AV485" s="98"/>
      <c r="AW485" s="98"/>
      <c r="AX485" s="98"/>
      <c r="AY485" s="98"/>
      <c r="AZ485" s="98"/>
      <c r="BA485" s="98"/>
      <c r="BB485" s="98"/>
      <c r="BC485" s="98"/>
      <c r="BD485" s="98"/>
      <c r="BE485" s="98"/>
      <c r="BF485" s="98"/>
      <c r="BG485" s="98"/>
      <c r="BH485" s="98"/>
      <c r="BI485" s="98"/>
      <c r="BJ485" s="98"/>
      <c r="BK485" s="98"/>
      <c r="BL485" s="98"/>
      <c r="BM485" s="98"/>
      <c r="BN485" s="98"/>
      <c r="BO485" s="98"/>
      <c r="BP485" s="98"/>
      <c r="BQ485" s="98"/>
      <c r="BR485" s="98"/>
      <c r="BS485" s="98"/>
      <c r="BT485" s="98"/>
      <c r="BU485" s="98"/>
      <c r="BV485" s="98"/>
      <c r="BW485" s="98"/>
      <c r="BX485" s="98"/>
      <c r="BY485" s="98"/>
      <c r="BZ485" s="98"/>
      <c r="CA485" s="98"/>
      <c r="CB485" s="98"/>
      <c r="CC485" s="98"/>
      <c r="CD485" s="98"/>
      <c r="CE485" s="98"/>
      <c r="CF485" s="98"/>
      <c r="CG485" s="98"/>
      <c r="CH485" s="98"/>
      <c r="CI485" s="98"/>
      <c r="CJ485" s="98"/>
      <c r="CK485" s="98"/>
      <c r="CL485" s="98"/>
      <c r="CM485" s="98"/>
      <c r="CN485" s="98"/>
      <c r="CO485" s="98"/>
      <c r="CP485" s="98"/>
      <c r="CQ485" s="98"/>
      <c r="CR485" s="98"/>
      <c r="CS485" s="98"/>
      <c r="CT485" s="98"/>
      <c r="CU485" s="98"/>
      <c r="CV485" s="98"/>
      <c r="CW485" s="98"/>
      <c r="CX485" s="98"/>
      <c r="CY485" s="98"/>
      <c r="CZ485" s="98"/>
      <c r="DA485" s="98"/>
      <c r="DB485" s="98"/>
      <c r="DC485" s="98"/>
      <c r="DD485" s="98"/>
      <c r="DE485" s="98"/>
      <c r="DF485" s="98"/>
      <c r="DG485" s="98"/>
      <c r="DH485" s="98"/>
      <c r="DI485" s="98"/>
      <c r="DJ485" s="98"/>
      <c r="DK485" s="98"/>
    </row>
    <row r="486" spans="1:115" s="99" customFormat="1" ht="38.25">
      <c r="A486" s="97"/>
      <c r="B486" s="59">
        <v>60</v>
      </c>
      <c r="C486" s="449" t="s">
        <v>7073</v>
      </c>
      <c r="D486" s="605" t="s">
        <v>7074</v>
      </c>
      <c r="E486" s="606" t="s">
        <v>7075</v>
      </c>
      <c r="F486" s="606" t="s">
        <v>7076</v>
      </c>
      <c r="G486" s="592" t="s">
        <v>1974</v>
      </c>
      <c r="H486" s="593" t="s">
        <v>2589</v>
      </c>
      <c r="I486" s="603"/>
      <c r="J486" s="595"/>
      <c r="K486" s="596">
        <v>43332</v>
      </c>
      <c r="L486" s="591" t="s">
        <v>7077</v>
      </c>
      <c r="M486" s="97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  <c r="AA486" s="98"/>
      <c r="AB486" s="98"/>
      <c r="AC486" s="98"/>
      <c r="AD486" s="98"/>
      <c r="AE486" s="98"/>
      <c r="AF486" s="98"/>
      <c r="AG486" s="98"/>
      <c r="AH486" s="98"/>
      <c r="AI486" s="98"/>
      <c r="AJ486" s="98"/>
      <c r="AK486" s="98"/>
      <c r="AL486" s="98"/>
      <c r="AM486" s="98"/>
      <c r="AN486" s="98"/>
      <c r="AO486" s="98"/>
      <c r="AP486" s="98"/>
      <c r="AQ486" s="98"/>
      <c r="AR486" s="98"/>
      <c r="AS486" s="98"/>
      <c r="AT486" s="98"/>
      <c r="AU486" s="98"/>
      <c r="AV486" s="98"/>
      <c r="AW486" s="98"/>
      <c r="AX486" s="98"/>
      <c r="AY486" s="98"/>
      <c r="AZ486" s="98"/>
      <c r="BA486" s="98"/>
      <c r="BB486" s="98"/>
      <c r="BC486" s="98"/>
      <c r="BD486" s="98"/>
      <c r="BE486" s="98"/>
      <c r="BF486" s="98"/>
      <c r="BG486" s="98"/>
      <c r="BH486" s="98"/>
      <c r="BI486" s="98"/>
      <c r="BJ486" s="98"/>
      <c r="BK486" s="98"/>
      <c r="BL486" s="98"/>
      <c r="BM486" s="98"/>
      <c r="BN486" s="98"/>
      <c r="BO486" s="98"/>
      <c r="BP486" s="98"/>
      <c r="BQ486" s="98"/>
      <c r="BR486" s="98"/>
      <c r="BS486" s="98"/>
      <c r="BT486" s="98"/>
      <c r="BU486" s="98"/>
      <c r="BV486" s="98"/>
      <c r="BW486" s="98"/>
      <c r="BX486" s="98"/>
      <c r="BY486" s="98"/>
      <c r="BZ486" s="98"/>
      <c r="CA486" s="98"/>
      <c r="CB486" s="98"/>
      <c r="CC486" s="98"/>
      <c r="CD486" s="98"/>
      <c r="CE486" s="98"/>
      <c r="CF486" s="98"/>
      <c r="CG486" s="98"/>
      <c r="CH486" s="98"/>
      <c r="CI486" s="98"/>
      <c r="CJ486" s="98"/>
      <c r="CK486" s="98"/>
      <c r="CL486" s="98"/>
      <c r="CM486" s="98"/>
      <c r="CN486" s="98"/>
      <c r="CO486" s="98"/>
      <c r="CP486" s="98"/>
      <c r="CQ486" s="98"/>
      <c r="CR486" s="98"/>
      <c r="CS486" s="98"/>
      <c r="CT486" s="98"/>
      <c r="CU486" s="98"/>
      <c r="CV486" s="98"/>
      <c r="CW486" s="98"/>
      <c r="CX486" s="98"/>
      <c r="CY486" s="98"/>
      <c r="CZ486" s="98"/>
      <c r="DA486" s="98"/>
      <c r="DB486" s="98"/>
      <c r="DC486" s="98"/>
      <c r="DD486" s="98"/>
      <c r="DE486" s="98"/>
      <c r="DF486" s="98"/>
      <c r="DG486" s="98"/>
      <c r="DH486" s="98"/>
      <c r="DI486" s="98"/>
      <c r="DJ486" s="98"/>
      <c r="DK486" s="98"/>
    </row>
    <row r="487" spans="1:115" s="99" customFormat="1" ht="38.25">
      <c r="A487" s="97"/>
      <c r="B487" s="59">
        <v>61</v>
      </c>
      <c r="C487" s="607" t="s">
        <v>5302</v>
      </c>
      <c r="D487" s="608" t="s">
        <v>5303</v>
      </c>
      <c r="E487" s="608" t="s">
        <v>5304</v>
      </c>
      <c r="F487" s="608" t="s">
        <v>5305</v>
      </c>
      <c r="G487" s="592" t="s">
        <v>5306</v>
      </c>
      <c r="H487" s="593" t="s">
        <v>2589</v>
      </c>
      <c r="I487" s="603"/>
      <c r="J487" s="595"/>
      <c r="K487" s="596">
        <v>43347</v>
      </c>
      <c r="L487" s="591" t="s">
        <v>5307</v>
      </c>
      <c r="M487" s="97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  <c r="AA487" s="98"/>
      <c r="AB487" s="98"/>
      <c r="AC487" s="98"/>
      <c r="AD487" s="98"/>
      <c r="AE487" s="98"/>
      <c r="AF487" s="98"/>
      <c r="AG487" s="98"/>
      <c r="AH487" s="98"/>
      <c r="AI487" s="98"/>
      <c r="AJ487" s="98"/>
      <c r="AK487" s="98"/>
      <c r="AL487" s="98"/>
      <c r="AM487" s="98"/>
      <c r="AN487" s="98"/>
      <c r="AO487" s="98"/>
      <c r="AP487" s="98"/>
      <c r="AQ487" s="98"/>
      <c r="AR487" s="98"/>
      <c r="AS487" s="98"/>
      <c r="AT487" s="98"/>
      <c r="AU487" s="98"/>
      <c r="AV487" s="98"/>
      <c r="AW487" s="98"/>
      <c r="AX487" s="98"/>
      <c r="AY487" s="98"/>
      <c r="AZ487" s="98"/>
      <c r="BA487" s="98"/>
      <c r="BB487" s="98"/>
      <c r="BC487" s="98"/>
      <c r="BD487" s="98"/>
      <c r="BE487" s="98"/>
      <c r="BF487" s="98"/>
      <c r="BG487" s="98"/>
      <c r="BH487" s="98"/>
      <c r="BI487" s="98"/>
      <c r="BJ487" s="98"/>
      <c r="BK487" s="98"/>
      <c r="BL487" s="98"/>
      <c r="BM487" s="98"/>
      <c r="BN487" s="98"/>
      <c r="BO487" s="98"/>
      <c r="BP487" s="98"/>
      <c r="BQ487" s="98"/>
      <c r="BR487" s="98"/>
      <c r="BS487" s="98"/>
      <c r="BT487" s="98"/>
      <c r="BU487" s="98"/>
      <c r="BV487" s="98"/>
      <c r="BW487" s="98"/>
      <c r="BX487" s="98"/>
      <c r="BY487" s="98"/>
      <c r="BZ487" s="98"/>
      <c r="CA487" s="98"/>
      <c r="CB487" s="98"/>
      <c r="CC487" s="98"/>
      <c r="CD487" s="98"/>
      <c r="CE487" s="98"/>
      <c r="CF487" s="98"/>
      <c r="CG487" s="98"/>
      <c r="CH487" s="98"/>
      <c r="CI487" s="98"/>
      <c r="CJ487" s="98"/>
      <c r="CK487" s="98"/>
      <c r="CL487" s="98"/>
      <c r="CM487" s="98"/>
      <c r="CN487" s="98"/>
      <c r="CO487" s="98"/>
      <c r="CP487" s="98"/>
      <c r="CQ487" s="98"/>
      <c r="CR487" s="98"/>
      <c r="CS487" s="98"/>
      <c r="CT487" s="98"/>
      <c r="CU487" s="98"/>
      <c r="CV487" s="98"/>
      <c r="CW487" s="98"/>
      <c r="CX487" s="98"/>
      <c r="CY487" s="98"/>
      <c r="CZ487" s="98"/>
      <c r="DA487" s="98"/>
      <c r="DB487" s="98"/>
      <c r="DC487" s="98"/>
      <c r="DD487" s="98"/>
      <c r="DE487" s="98"/>
      <c r="DF487" s="98"/>
      <c r="DG487" s="98"/>
      <c r="DH487" s="98"/>
      <c r="DI487" s="98"/>
      <c r="DJ487" s="98"/>
      <c r="DK487" s="98"/>
    </row>
    <row r="488" spans="1:115" s="99" customFormat="1" ht="38.25">
      <c r="A488" s="97"/>
      <c r="B488" s="59">
        <v>62</v>
      </c>
      <c r="C488" s="590" t="s">
        <v>482</v>
      </c>
      <c r="D488" s="591" t="s">
        <v>483</v>
      </c>
      <c r="E488" s="591" t="s">
        <v>484</v>
      </c>
      <c r="F488" s="591" t="s">
        <v>485</v>
      </c>
      <c r="G488" s="592" t="s">
        <v>7078</v>
      </c>
      <c r="H488" s="593" t="s">
        <v>2589</v>
      </c>
      <c r="I488" s="609"/>
      <c r="J488" s="595"/>
      <c r="K488" s="596">
        <v>43175</v>
      </c>
      <c r="L488" s="610" t="s">
        <v>486</v>
      </c>
      <c r="M488" s="97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  <c r="AJ488" s="98"/>
      <c r="AK488" s="98"/>
      <c r="AL488" s="98"/>
      <c r="AM488" s="98"/>
      <c r="AN488" s="98"/>
      <c r="AO488" s="98"/>
      <c r="AP488" s="98"/>
      <c r="AQ488" s="98"/>
      <c r="AR488" s="98"/>
      <c r="AS488" s="98"/>
      <c r="AT488" s="98"/>
      <c r="AU488" s="98"/>
      <c r="AV488" s="98"/>
      <c r="AW488" s="98"/>
      <c r="AX488" s="98"/>
      <c r="AY488" s="98"/>
      <c r="AZ488" s="98"/>
      <c r="BA488" s="98"/>
      <c r="BB488" s="98"/>
      <c r="BC488" s="98"/>
      <c r="BD488" s="98"/>
      <c r="BE488" s="98"/>
      <c r="BF488" s="98"/>
      <c r="BG488" s="98"/>
      <c r="BH488" s="98"/>
      <c r="BI488" s="98"/>
      <c r="BJ488" s="98"/>
      <c r="BK488" s="98"/>
      <c r="BL488" s="98"/>
      <c r="BM488" s="98"/>
      <c r="BN488" s="98"/>
      <c r="BO488" s="98"/>
      <c r="BP488" s="98"/>
      <c r="BQ488" s="98"/>
      <c r="BR488" s="98"/>
      <c r="BS488" s="98"/>
      <c r="BT488" s="98"/>
      <c r="BU488" s="98"/>
      <c r="BV488" s="98"/>
      <c r="BW488" s="98"/>
      <c r="BX488" s="98"/>
      <c r="BY488" s="98"/>
      <c r="BZ488" s="98"/>
      <c r="CA488" s="98"/>
      <c r="CB488" s="98"/>
      <c r="CC488" s="98"/>
      <c r="CD488" s="98"/>
      <c r="CE488" s="98"/>
      <c r="CF488" s="98"/>
      <c r="CG488" s="98"/>
      <c r="CH488" s="98"/>
      <c r="CI488" s="98"/>
      <c r="CJ488" s="98"/>
      <c r="CK488" s="98"/>
      <c r="CL488" s="98"/>
      <c r="CM488" s="98"/>
      <c r="CN488" s="98"/>
      <c r="CO488" s="98"/>
      <c r="CP488" s="98"/>
      <c r="CQ488" s="98"/>
      <c r="CR488" s="98"/>
      <c r="CS488" s="98"/>
      <c r="CT488" s="98"/>
      <c r="CU488" s="98"/>
      <c r="CV488" s="98"/>
      <c r="CW488" s="98"/>
      <c r="CX488" s="98"/>
      <c r="CY488" s="98"/>
      <c r="CZ488" s="98"/>
      <c r="DA488" s="98"/>
      <c r="DB488" s="98"/>
      <c r="DC488" s="98"/>
      <c r="DD488" s="98"/>
      <c r="DE488" s="98"/>
      <c r="DF488" s="98"/>
      <c r="DG488" s="98"/>
      <c r="DH488" s="98"/>
      <c r="DI488" s="98"/>
      <c r="DJ488" s="98"/>
      <c r="DK488" s="98"/>
    </row>
    <row r="489" spans="1:115" s="99" customFormat="1" ht="38.25">
      <c r="A489" s="97"/>
      <c r="B489" s="59">
        <v>63</v>
      </c>
      <c r="C489" s="590" t="s">
        <v>487</v>
      </c>
      <c r="D489" s="591" t="s">
        <v>488</v>
      </c>
      <c r="E489" s="591" t="s">
        <v>484</v>
      </c>
      <c r="F489" s="591" t="s">
        <v>489</v>
      </c>
      <c r="G489" s="592" t="s">
        <v>7078</v>
      </c>
      <c r="H489" s="593" t="s">
        <v>2589</v>
      </c>
      <c r="I489" s="609"/>
      <c r="J489" s="595"/>
      <c r="K489" s="596">
        <v>43167</v>
      </c>
      <c r="L489" s="610" t="s">
        <v>490</v>
      </c>
      <c r="M489" s="97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  <c r="AA489" s="98"/>
      <c r="AB489" s="98"/>
      <c r="AC489" s="98"/>
      <c r="AD489" s="98"/>
      <c r="AE489" s="98"/>
      <c r="AF489" s="98"/>
      <c r="AG489" s="98"/>
      <c r="AH489" s="98"/>
      <c r="AI489" s="98"/>
      <c r="AJ489" s="98"/>
      <c r="AK489" s="98"/>
      <c r="AL489" s="98"/>
      <c r="AM489" s="98"/>
      <c r="AN489" s="98"/>
      <c r="AO489" s="98"/>
      <c r="AP489" s="98"/>
      <c r="AQ489" s="98"/>
      <c r="AR489" s="98"/>
      <c r="AS489" s="98"/>
      <c r="AT489" s="98"/>
      <c r="AU489" s="98"/>
      <c r="AV489" s="98"/>
      <c r="AW489" s="98"/>
      <c r="AX489" s="98"/>
      <c r="AY489" s="98"/>
      <c r="AZ489" s="98"/>
      <c r="BA489" s="98"/>
      <c r="BB489" s="98"/>
      <c r="BC489" s="98"/>
      <c r="BD489" s="98"/>
      <c r="BE489" s="98"/>
      <c r="BF489" s="98"/>
      <c r="BG489" s="98"/>
      <c r="BH489" s="98"/>
      <c r="BI489" s="98"/>
      <c r="BJ489" s="98"/>
      <c r="BK489" s="98"/>
      <c r="BL489" s="98"/>
      <c r="BM489" s="98"/>
      <c r="BN489" s="98"/>
      <c r="BO489" s="98"/>
      <c r="BP489" s="98"/>
      <c r="BQ489" s="98"/>
      <c r="BR489" s="98"/>
      <c r="BS489" s="98"/>
      <c r="BT489" s="98"/>
      <c r="BU489" s="98"/>
      <c r="BV489" s="98"/>
      <c r="BW489" s="98"/>
      <c r="BX489" s="98"/>
      <c r="BY489" s="98"/>
      <c r="BZ489" s="98"/>
      <c r="CA489" s="98"/>
      <c r="CB489" s="98"/>
      <c r="CC489" s="98"/>
      <c r="CD489" s="98"/>
      <c r="CE489" s="98"/>
      <c r="CF489" s="98"/>
      <c r="CG489" s="98"/>
      <c r="CH489" s="98"/>
      <c r="CI489" s="98"/>
      <c r="CJ489" s="98"/>
      <c r="CK489" s="98"/>
      <c r="CL489" s="98"/>
      <c r="CM489" s="98"/>
      <c r="CN489" s="98"/>
      <c r="CO489" s="98"/>
      <c r="CP489" s="98"/>
      <c r="CQ489" s="98"/>
      <c r="CR489" s="98"/>
      <c r="CS489" s="98"/>
      <c r="CT489" s="98"/>
      <c r="CU489" s="98"/>
      <c r="CV489" s="98"/>
      <c r="CW489" s="98"/>
      <c r="CX489" s="98"/>
      <c r="CY489" s="98"/>
      <c r="CZ489" s="98"/>
      <c r="DA489" s="98"/>
      <c r="DB489" s="98"/>
      <c r="DC489" s="98"/>
      <c r="DD489" s="98"/>
      <c r="DE489" s="98"/>
      <c r="DF489" s="98"/>
      <c r="DG489" s="98"/>
      <c r="DH489" s="98"/>
      <c r="DI489" s="98"/>
      <c r="DJ489" s="98"/>
      <c r="DK489" s="98"/>
    </row>
    <row r="490" spans="1:115" s="99" customFormat="1" ht="38.25">
      <c r="A490" s="97"/>
      <c r="B490" s="59">
        <v>64</v>
      </c>
      <c r="C490" s="590" t="s">
        <v>491</v>
      </c>
      <c r="D490" s="591" t="s">
        <v>492</v>
      </c>
      <c r="E490" s="591" t="s">
        <v>493</v>
      </c>
      <c r="F490" s="591" t="s">
        <v>494</v>
      </c>
      <c r="G490" s="592" t="s">
        <v>7079</v>
      </c>
      <c r="H490" s="593" t="s">
        <v>2589</v>
      </c>
      <c r="I490" s="609"/>
      <c r="J490" s="595"/>
      <c r="K490" s="596">
        <v>43116</v>
      </c>
      <c r="L490" s="610" t="s">
        <v>495</v>
      </c>
      <c r="M490" s="97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  <c r="AA490" s="98"/>
      <c r="AB490" s="98"/>
      <c r="AC490" s="98"/>
      <c r="AD490" s="98"/>
      <c r="AE490" s="98"/>
      <c r="AF490" s="98"/>
      <c r="AG490" s="98"/>
      <c r="AH490" s="98"/>
      <c r="AI490" s="98"/>
      <c r="AJ490" s="98"/>
      <c r="AK490" s="98"/>
      <c r="AL490" s="98"/>
      <c r="AM490" s="98"/>
      <c r="AN490" s="98"/>
      <c r="AO490" s="98"/>
      <c r="AP490" s="98"/>
      <c r="AQ490" s="98"/>
      <c r="AR490" s="98"/>
      <c r="AS490" s="98"/>
      <c r="AT490" s="98"/>
      <c r="AU490" s="98"/>
      <c r="AV490" s="98"/>
      <c r="AW490" s="98"/>
      <c r="AX490" s="98"/>
      <c r="AY490" s="98"/>
      <c r="AZ490" s="98"/>
      <c r="BA490" s="98"/>
      <c r="BB490" s="98"/>
      <c r="BC490" s="98"/>
      <c r="BD490" s="98"/>
      <c r="BE490" s="98"/>
      <c r="BF490" s="98"/>
      <c r="BG490" s="98"/>
      <c r="BH490" s="98"/>
      <c r="BI490" s="98"/>
      <c r="BJ490" s="98"/>
      <c r="BK490" s="98"/>
      <c r="BL490" s="98"/>
      <c r="BM490" s="98"/>
      <c r="BN490" s="98"/>
      <c r="BO490" s="98"/>
      <c r="BP490" s="98"/>
      <c r="BQ490" s="98"/>
      <c r="BR490" s="98"/>
      <c r="BS490" s="98"/>
      <c r="BT490" s="98"/>
      <c r="BU490" s="98"/>
      <c r="BV490" s="98"/>
      <c r="BW490" s="98"/>
      <c r="BX490" s="98"/>
      <c r="BY490" s="98"/>
      <c r="BZ490" s="98"/>
      <c r="CA490" s="98"/>
      <c r="CB490" s="98"/>
      <c r="CC490" s="98"/>
      <c r="CD490" s="98"/>
      <c r="CE490" s="98"/>
      <c r="CF490" s="98"/>
      <c r="CG490" s="98"/>
      <c r="CH490" s="98"/>
      <c r="CI490" s="98"/>
      <c r="CJ490" s="98"/>
      <c r="CK490" s="98"/>
      <c r="CL490" s="98"/>
      <c r="CM490" s="98"/>
      <c r="CN490" s="98"/>
      <c r="CO490" s="98"/>
      <c r="CP490" s="98"/>
      <c r="CQ490" s="98"/>
      <c r="CR490" s="98"/>
      <c r="CS490" s="98"/>
      <c r="CT490" s="98"/>
      <c r="CU490" s="98"/>
      <c r="CV490" s="98"/>
      <c r="CW490" s="98"/>
      <c r="CX490" s="98"/>
      <c r="CY490" s="98"/>
      <c r="CZ490" s="98"/>
      <c r="DA490" s="98"/>
      <c r="DB490" s="98"/>
      <c r="DC490" s="98"/>
      <c r="DD490" s="98"/>
      <c r="DE490" s="98"/>
      <c r="DF490" s="98"/>
      <c r="DG490" s="98"/>
      <c r="DH490" s="98"/>
      <c r="DI490" s="98"/>
      <c r="DJ490" s="98"/>
      <c r="DK490" s="98"/>
    </row>
    <row r="491" spans="1:115" s="99" customFormat="1" ht="12.75" customHeight="1">
      <c r="A491" s="97"/>
      <c r="B491" s="59">
        <v>65</v>
      </c>
      <c r="C491" s="599" t="s">
        <v>2035</v>
      </c>
      <c r="D491" s="599" t="s">
        <v>2032</v>
      </c>
      <c r="E491" s="599" t="s">
        <v>2033</v>
      </c>
      <c r="F491" s="599" t="s">
        <v>2034</v>
      </c>
      <c r="G491" s="611" t="s">
        <v>2036</v>
      </c>
      <c r="H491" s="612" t="s">
        <v>2589</v>
      </c>
      <c r="I491" s="613"/>
      <c r="J491" s="612"/>
      <c r="K491" s="614">
        <v>43187</v>
      </c>
      <c r="L491" s="599" t="s">
        <v>2208</v>
      </c>
      <c r="M491" s="97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  <c r="AA491" s="98"/>
      <c r="AB491" s="98"/>
      <c r="AC491" s="98"/>
      <c r="AD491" s="98"/>
      <c r="AE491" s="98"/>
      <c r="AF491" s="98"/>
      <c r="AG491" s="98"/>
      <c r="AH491" s="98"/>
      <c r="AI491" s="98"/>
      <c r="AJ491" s="98"/>
      <c r="AK491" s="98"/>
      <c r="AL491" s="98"/>
      <c r="AM491" s="98"/>
      <c r="AN491" s="98"/>
      <c r="AO491" s="98"/>
      <c r="AP491" s="98"/>
      <c r="AQ491" s="98"/>
      <c r="AR491" s="98"/>
      <c r="AS491" s="98"/>
      <c r="AT491" s="98"/>
      <c r="AU491" s="98"/>
      <c r="AV491" s="98"/>
      <c r="AW491" s="98"/>
      <c r="AX491" s="98"/>
      <c r="AY491" s="98"/>
      <c r="AZ491" s="98"/>
      <c r="BA491" s="98"/>
      <c r="BB491" s="98"/>
      <c r="BC491" s="98"/>
      <c r="BD491" s="98"/>
      <c r="BE491" s="98"/>
      <c r="BF491" s="98"/>
      <c r="BG491" s="98"/>
      <c r="BH491" s="98"/>
      <c r="BI491" s="98"/>
      <c r="BJ491" s="98"/>
      <c r="BK491" s="98"/>
      <c r="BL491" s="98"/>
      <c r="BM491" s="98"/>
      <c r="BN491" s="98"/>
      <c r="BO491" s="98"/>
      <c r="BP491" s="98"/>
      <c r="BQ491" s="98"/>
      <c r="BR491" s="98"/>
      <c r="BS491" s="98"/>
      <c r="BT491" s="98"/>
      <c r="BU491" s="98"/>
      <c r="BV491" s="98"/>
      <c r="BW491" s="98"/>
      <c r="BX491" s="98"/>
      <c r="BY491" s="98"/>
      <c r="BZ491" s="98"/>
      <c r="CA491" s="98"/>
      <c r="CB491" s="98"/>
      <c r="CC491" s="98"/>
      <c r="CD491" s="98"/>
      <c r="CE491" s="98"/>
      <c r="CF491" s="98"/>
      <c r="CG491" s="98"/>
      <c r="CH491" s="98"/>
      <c r="CI491" s="98"/>
      <c r="CJ491" s="98"/>
      <c r="CK491" s="98"/>
      <c r="CL491" s="98"/>
      <c r="CM491" s="98"/>
      <c r="CN491" s="98"/>
      <c r="CO491" s="98"/>
      <c r="CP491" s="98"/>
      <c r="CQ491" s="98"/>
      <c r="CR491" s="98"/>
      <c r="CS491" s="98"/>
      <c r="CT491" s="98"/>
      <c r="CU491" s="98"/>
      <c r="CV491" s="98"/>
      <c r="CW491" s="98"/>
      <c r="CX491" s="98"/>
      <c r="CY491" s="98"/>
      <c r="CZ491" s="98"/>
      <c r="DA491" s="98"/>
      <c r="DB491" s="98"/>
      <c r="DC491" s="98"/>
      <c r="DD491" s="98"/>
      <c r="DE491" s="98"/>
      <c r="DF491" s="98"/>
      <c r="DG491" s="98"/>
      <c r="DH491" s="98"/>
      <c r="DI491" s="98"/>
      <c r="DJ491" s="98"/>
      <c r="DK491" s="98"/>
    </row>
    <row r="492" spans="1:115" s="99" customFormat="1" ht="12.75">
      <c r="A492" s="97"/>
      <c r="B492" s="59">
        <v>66</v>
      </c>
      <c r="C492" s="601"/>
      <c r="D492" s="601"/>
      <c r="E492" s="601"/>
      <c r="F492" s="601"/>
      <c r="G492" s="615"/>
      <c r="H492" s="616"/>
      <c r="I492" s="617"/>
      <c r="J492" s="616"/>
      <c r="K492" s="618"/>
      <c r="L492" s="601"/>
      <c r="M492" s="97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  <c r="AA492" s="98"/>
      <c r="AB492" s="98"/>
      <c r="AC492" s="98"/>
      <c r="AD492" s="98"/>
      <c r="AE492" s="98"/>
      <c r="AF492" s="98"/>
      <c r="AG492" s="98"/>
      <c r="AH492" s="98"/>
      <c r="AI492" s="98"/>
      <c r="AJ492" s="98"/>
      <c r="AK492" s="98"/>
      <c r="AL492" s="98"/>
      <c r="AM492" s="98"/>
      <c r="AN492" s="98"/>
      <c r="AO492" s="98"/>
      <c r="AP492" s="98"/>
      <c r="AQ492" s="98"/>
      <c r="AR492" s="98"/>
      <c r="AS492" s="98"/>
      <c r="AT492" s="98"/>
      <c r="AU492" s="98"/>
      <c r="AV492" s="98"/>
      <c r="AW492" s="98"/>
      <c r="AX492" s="98"/>
      <c r="AY492" s="98"/>
      <c r="AZ492" s="98"/>
      <c r="BA492" s="98"/>
      <c r="BB492" s="98"/>
      <c r="BC492" s="98"/>
      <c r="BD492" s="98"/>
      <c r="BE492" s="98"/>
      <c r="BF492" s="98"/>
      <c r="BG492" s="98"/>
      <c r="BH492" s="98"/>
      <c r="BI492" s="98"/>
      <c r="BJ492" s="98"/>
      <c r="BK492" s="98"/>
      <c r="BL492" s="98"/>
      <c r="BM492" s="98"/>
      <c r="BN492" s="98"/>
      <c r="BO492" s="98"/>
      <c r="BP492" s="98"/>
      <c r="BQ492" s="98"/>
      <c r="BR492" s="98"/>
      <c r="BS492" s="98"/>
      <c r="BT492" s="98"/>
      <c r="BU492" s="98"/>
      <c r="BV492" s="98"/>
      <c r="BW492" s="98"/>
      <c r="BX492" s="98"/>
      <c r="BY492" s="98"/>
      <c r="BZ492" s="98"/>
      <c r="CA492" s="98"/>
      <c r="CB492" s="98"/>
      <c r="CC492" s="98"/>
      <c r="CD492" s="98"/>
      <c r="CE492" s="98"/>
      <c r="CF492" s="98"/>
      <c r="CG492" s="98"/>
      <c r="CH492" s="98"/>
      <c r="CI492" s="98"/>
      <c r="CJ492" s="98"/>
      <c r="CK492" s="98"/>
      <c r="CL492" s="98"/>
      <c r="CM492" s="98"/>
      <c r="CN492" s="98"/>
      <c r="CO492" s="98"/>
      <c r="CP492" s="98"/>
      <c r="CQ492" s="98"/>
      <c r="CR492" s="98"/>
      <c r="CS492" s="98"/>
      <c r="CT492" s="98"/>
      <c r="CU492" s="98"/>
      <c r="CV492" s="98"/>
      <c r="CW492" s="98"/>
      <c r="CX492" s="98"/>
      <c r="CY492" s="98"/>
      <c r="CZ492" s="98"/>
      <c r="DA492" s="98"/>
      <c r="DB492" s="98"/>
      <c r="DC492" s="98"/>
      <c r="DD492" s="98"/>
      <c r="DE492" s="98"/>
      <c r="DF492" s="98"/>
      <c r="DG492" s="98"/>
      <c r="DH492" s="98"/>
      <c r="DI492" s="98"/>
      <c r="DJ492" s="98"/>
      <c r="DK492" s="98"/>
    </row>
    <row r="493" spans="1:115" s="99" customFormat="1" ht="38.25">
      <c r="A493" s="97"/>
      <c r="B493" s="59">
        <v>67</v>
      </c>
      <c r="C493" s="590" t="s">
        <v>2037</v>
      </c>
      <c r="D493" s="591" t="s">
        <v>2038</v>
      </c>
      <c r="E493" s="591" t="s">
        <v>2039</v>
      </c>
      <c r="F493" s="591" t="s">
        <v>2040</v>
      </c>
      <c r="G493" s="592" t="s">
        <v>2041</v>
      </c>
      <c r="H493" s="593" t="s">
        <v>2589</v>
      </c>
      <c r="I493" s="609"/>
      <c r="J493" s="595"/>
      <c r="K493" s="596">
        <v>43176</v>
      </c>
      <c r="L493" s="619" t="s">
        <v>2209</v>
      </c>
      <c r="M493" s="97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  <c r="AA493" s="98"/>
      <c r="AB493" s="98"/>
      <c r="AC493" s="98"/>
      <c r="AD493" s="98"/>
      <c r="AE493" s="98"/>
      <c r="AF493" s="98"/>
      <c r="AG493" s="98"/>
      <c r="AH493" s="98"/>
      <c r="AI493" s="98"/>
      <c r="AJ493" s="98"/>
      <c r="AK493" s="98"/>
      <c r="AL493" s="98"/>
      <c r="AM493" s="98"/>
      <c r="AN493" s="98"/>
      <c r="AO493" s="98"/>
      <c r="AP493" s="98"/>
      <c r="AQ493" s="98"/>
      <c r="AR493" s="98"/>
      <c r="AS493" s="98"/>
      <c r="AT493" s="98"/>
      <c r="AU493" s="98"/>
      <c r="AV493" s="98"/>
      <c r="AW493" s="98"/>
      <c r="AX493" s="98"/>
      <c r="AY493" s="98"/>
      <c r="AZ493" s="98"/>
      <c r="BA493" s="98"/>
      <c r="BB493" s="98"/>
      <c r="BC493" s="98"/>
      <c r="BD493" s="98"/>
      <c r="BE493" s="98"/>
      <c r="BF493" s="98"/>
      <c r="BG493" s="98"/>
      <c r="BH493" s="98"/>
      <c r="BI493" s="98"/>
      <c r="BJ493" s="98"/>
      <c r="BK493" s="98"/>
      <c r="BL493" s="98"/>
      <c r="BM493" s="98"/>
      <c r="BN493" s="98"/>
      <c r="BO493" s="98"/>
      <c r="BP493" s="98"/>
      <c r="BQ493" s="98"/>
      <c r="BR493" s="98"/>
      <c r="BS493" s="98"/>
      <c r="BT493" s="98"/>
      <c r="BU493" s="98"/>
      <c r="BV493" s="98"/>
      <c r="BW493" s="98"/>
      <c r="BX493" s="98"/>
      <c r="BY493" s="98"/>
      <c r="BZ493" s="98"/>
      <c r="CA493" s="98"/>
      <c r="CB493" s="98"/>
      <c r="CC493" s="98"/>
      <c r="CD493" s="98"/>
      <c r="CE493" s="98"/>
      <c r="CF493" s="98"/>
      <c r="CG493" s="98"/>
      <c r="CH493" s="98"/>
      <c r="CI493" s="98"/>
      <c r="CJ493" s="98"/>
      <c r="CK493" s="98"/>
      <c r="CL493" s="98"/>
      <c r="CM493" s="98"/>
      <c r="CN493" s="98"/>
      <c r="CO493" s="98"/>
      <c r="CP493" s="98"/>
      <c r="CQ493" s="98"/>
      <c r="CR493" s="98"/>
      <c r="CS493" s="98"/>
      <c r="CT493" s="98"/>
      <c r="CU493" s="98"/>
      <c r="CV493" s="98"/>
      <c r="CW493" s="98"/>
      <c r="CX493" s="98"/>
      <c r="CY493" s="98"/>
      <c r="CZ493" s="98"/>
      <c r="DA493" s="98"/>
      <c r="DB493" s="98"/>
      <c r="DC493" s="98"/>
      <c r="DD493" s="98"/>
      <c r="DE493" s="98"/>
      <c r="DF493" s="98"/>
      <c r="DG493" s="98"/>
      <c r="DH493" s="98"/>
      <c r="DI493" s="98"/>
      <c r="DJ493" s="98"/>
      <c r="DK493" s="98"/>
    </row>
    <row r="494" spans="1:115" s="99" customFormat="1" ht="38.25">
      <c r="A494" s="97"/>
      <c r="B494" s="59">
        <v>68</v>
      </c>
      <c r="C494" s="590" t="s">
        <v>2042</v>
      </c>
      <c r="D494" s="591" t="s">
        <v>2043</v>
      </c>
      <c r="E494" s="591" t="s">
        <v>2044</v>
      </c>
      <c r="F494" s="591" t="s">
        <v>2045</v>
      </c>
      <c r="G494" s="592" t="s">
        <v>2041</v>
      </c>
      <c r="H494" s="593" t="s">
        <v>2589</v>
      </c>
      <c r="I494" s="609"/>
      <c r="J494" s="595"/>
      <c r="K494" s="596">
        <v>43166</v>
      </c>
      <c r="L494" s="610" t="s">
        <v>2210</v>
      </c>
      <c r="M494" s="97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  <c r="AA494" s="98"/>
      <c r="AB494" s="98"/>
      <c r="AC494" s="98"/>
      <c r="AD494" s="98"/>
      <c r="AE494" s="98"/>
      <c r="AF494" s="98"/>
      <c r="AG494" s="98"/>
      <c r="AH494" s="98"/>
      <c r="AI494" s="98"/>
      <c r="AJ494" s="98"/>
      <c r="AK494" s="98"/>
      <c r="AL494" s="98"/>
      <c r="AM494" s="98"/>
      <c r="AN494" s="98"/>
      <c r="AO494" s="98"/>
      <c r="AP494" s="98"/>
      <c r="AQ494" s="98"/>
      <c r="AR494" s="98"/>
      <c r="AS494" s="98"/>
      <c r="AT494" s="98"/>
      <c r="AU494" s="98"/>
      <c r="AV494" s="98"/>
      <c r="AW494" s="98"/>
      <c r="AX494" s="98"/>
      <c r="AY494" s="98"/>
      <c r="AZ494" s="98"/>
      <c r="BA494" s="98"/>
      <c r="BB494" s="98"/>
      <c r="BC494" s="98"/>
      <c r="BD494" s="98"/>
      <c r="BE494" s="98"/>
      <c r="BF494" s="98"/>
      <c r="BG494" s="98"/>
      <c r="BH494" s="98"/>
      <c r="BI494" s="98"/>
      <c r="BJ494" s="98"/>
      <c r="BK494" s="98"/>
      <c r="BL494" s="98"/>
      <c r="BM494" s="98"/>
      <c r="BN494" s="98"/>
      <c r="BO494" s="98"/>
      <c r="BP494" s="98"/>
      <c r="BQ494" s="98"/>
      <c r="BR494" s="98"/>
      <c r="BS494" s="98"/>
      <c r="BT494" s="98"/>
      <c r="BU494" s="98"/>
      <c r="BV494" s="98"/>
      <c r="BW494" s="98"/>
      <c r="BX494" s="98"/>
      <c r="BY494" s="98"/>
      <c r="BZ494" s="98"/>
      <c r="CA494" s="98"/>
      <c r="CB494" s="98"/>
      <c r="CC494" s="98"/>
      <c r="CD494" s="98"/>
      <c r="CE494" s="98"/>
      <c r="CF494" s="98"/>
      <c r="CG494" s="98"/>
      <c r="CH494" s="98"/>
      <c r="CI494" s="98"/>
      <c r="CJ494" s="98"/>
      <c r="CK494" s="98"/>
      <c r="CL494" s="98"/>
      <c r="CM494" s="98"/>
      <c r="CN494" s="98"/>
      <c r="CO494" s="98"/>
      <c r="CP494" s="98"/>
      <c r="CQ494" s="98"/>
      <c r="CR494" s="98"/>
      <c r="CS494" s="98"/>
      <c r="CT494" s="98"/>
      <c r="CU494" s="98"/>
      <c r="CV494" s="98"/>
      <c r="CW494" s="98"/>
      <c r="CX494" s="98"/>
      <c r="CY494" s="98"/>
      <c r="CZ494" s="98"/>
      <c r="DA494" s="98"/>
      <c r="DB494" s="98"/>
      <c r="DC494" s="98"/>
      <c r="DD494" s="98"/>
      <c r="DE494" s="98"/>
      <c r="DF494" s="98"/>
      <c r="DG494" s="98"/>
      <c r="DH494" s="98"/>
      <c r="DI494" s="98"/>
      <c r="DJ494" s="98"/>
      <c r="DK494" s="98"/>
    </row>
    <row r="495" spans="1:115" s="99" customFormat="1" ht="38.25">
      <c r="A495" s="97"/>
      <c r="B495" s="59">
        <v>69</v>
      </c>
      <c r="C495" s="590" t="s">
        <v>2046</v>
      </c>
      <c r="D495" s="591" t="s">
        <v>2047</v>
      </c>
      <c r="E495" s="591" t="s">
        <v>2048</v>
      </c>
      <c r="F495" s="591" t="s">
        <v>2049</v>
      </c>
      <c r="G495" s="592" t="s">
        <v>2015</v>
      </c>
      <c r="H495" s="593" t="s">
        <v>2589</v>
      </c>
      <c r="I495" s="609"/>
      <c r="J495" s="595"/>
      <c r="K495" s="596">
        <v>43176</v>
      </c>
      <c r="L495" s="610" t="s">
        <v>2211</v>
      </c>
      <c r="M495" s="97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  <c r="AA495" s="98"/>
      <c r="AB495" s="98"/>
      <c r="AC495" s="98"/>
      <c r="AD495" s="98"/>
      <c r="AE495" s="98"/>
      <c r="AF495" s="98"/>
      <c r="AG495" s="98"/>
      <c r="AH495" s="98"/>
      <c r="AI495" s="98"/>
      <c r="AJ495" s="98"/>
      <c r="AK495" s="98"/>
      <c r="AL495" s="98"/>
      <c r="AM495" s="98"/>
      <c r="AN495" s="98"/>
      <c r="AO495" s="98"/>
      <c r="AP495" s="98"/>
      <c r="AQ495" s="98"/>
      <c r="AR495" s="98"/>
      <c r="AS495" s="98"/>
      <c r="AT495" s="98"/>
      <c r="AU495" s="98"/>
      <c r="AV495" s="98"/>
      <c r="AW495" s="98"/>
      <c r="AX495" s="98"/>
      <c r="AY495" s="98"/>
      <c r="AZ495" s="98"/>
      <c r="BA495" s="98"/>
      <c r="BB495" s="98"/>
      <c r="BC495" s="98"/>
      <c r="BD495" s="98"/>
      <c r="BE495" s="98"/>
      <c r="BF495" s="98"/>
      <c r="BG495" s="98"/>
      <c r="BH495" s="98"/>
      <c r="BI495" s="98"/>
      <c r="BJ495" s="98"/>
      <c r="BK495" s="98"/>
      <c r="BL495" s="98"/>
      <c r="BM495" s="98"/>
      <c r="BN495" s="98"/>
      <c r="BO495" s="98"/>
      <c r="BP495" s="98"/>
      <c r="BQ495" s="98"/>
      <c r="BR495" s="98"/>
      <c r="BS495" s="98"/>
      <c r="BT495" s="98"/>
      <c r="BU495" s="98"/>
      <c r="BV495" s="98"/>
      <c r="BW495" s="98"/>
      <c r="BX495" s="98"/>
      <c r="BY495" s="98"/>
      <c r="BZ495" s="98"/>
      <c r="CA495" s="98"/>
      <c r="CB495" s="98"/>
      <c r="CC495" s="98"/>
      <c r="CD495" s="98"/>
      <c r="CE495" s="98"/>
      <c r="CF495" s="98"/>
      <c r="CG495" s="98"/>
      <c r="CH495" s="98"/>
      <c r="CI495" s="98"/>
      <c r="CJ495" s="98"/>
      <c r="CK495" s="98"/>
      <c r="CL495" s="98"/>
      <c r="CM495" s="98"/>
      <c r="CN495" s="98"/>
      <c r="CO495" s="98"/>
      <c r="CP495" s="98"/>
      <c r="CQ495" s="98"/>
      <c r="CR495" s="98"/>
      <c r="CS495" s="98"/>
      <c r="CT495" s="98"/>
      <c r="CU495" s="98"/>
      <c r="CV495" s="98"/>
      <c r="CW495" s="98"/>
      <c r="CX495" s="98"/>
      <c r="CY495" s="98"/>
      <c r="CZ495" s="98"/>
      <c r="DA495" s="98"/>
      <c r="DB495" s="98"/>
      <c r="DC495" s="98"/>
      <c r="DD495" s="98"/>
      <c r="DE495" s="98"/>
      <c r="DF495" s="98"/>
      <c r="DG495" s="98"/>
      <c r="DH495" s="98"/>
      <c r="DI495" s="98"/>
      <c r="DJ495" s="98"/>
      <c r="DK495" s="98"/>
    </row>
    <row r="496" spans="1:115" s="99" customFormat="1" ht="12.75" customHeight="1">
      <c r="A496" s="97"/>
      <c r="B496" s="59">
        <v>70</v>
      </c>
      <c r="C496" s="590" t="s">
        <v>2050</v>
      </c>
      <c r="D496" s="591" t="s">
        <v>2051</v>
      </c>
      <c r="E496" s="591" t="s">
        <v>2052</v>
      </c>
      <c r="F496" s="591" t="s">
        <v>2053</v>
      </c>
      <c r="G496" s="592" t="s">
        <v>2054</v>
      </c>
      <c r="H496" s="593" t="s">
        <v>2589</v>
      </c>
      <c r="I496" s="609"/>
      <c r="J496" s="595"/>
      <c r="K496" s="596">
        <v>43119</v>
      </c>
      <c r="L496" s="610" t="s">
        <v>2212</v>
      </c>
      <c r="M496" s="97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  <c r="AA496" s="98"/>
      <c r="AB496" s="98"/>
      <c r="AC496" s="98"/>
      <c r="AD496" s="98"/>
      <c r="AE496" s="98"/>
      <c r="AF496" s="98"/>
      <c r="AG496" s="98"/>
      <c r="AH496" s="98"/>
      <c r="AI496" s="98"/>
      <c r="AJ496" s="98"/>
      <c r="AK496" s="98"/>
      <c r="AL496" s="98"/>
      <c r="AM496" s="98"/>
      <c r="AN496" s="98"/>
      <c r="AO496" s="98"/>
      <c r="AP496" s="98"/>
      <c r="AQ496" s="98"/>
      <c r="AR496" s="98"/>
      <c r="AS496" s="98"/>
      <c r="AT496" s="98"/>
      <c r="AU496" s="98"/>
      <c r="AV496" s="98"/>
      <c r="AW496" s="98"/>
      <c r="AX496" s="98"/>
      <c r="AY496" s="98"/>
      <c r="AZ496" s="98"/>
      <c r="BA496" s="98"/>
      <c r="BB496" s="98"/>
      <c r="BC496" s="98"/>
      <c r="BD496" s="98"/>
      <c r="BE496" s="98"/>
      <c r="BF496" s="98"/>
      <c r="BG496" s="98"/>
      <c r="BH496" s="98"/>
      <c r="BI496" s="98"/>
      <c r="BJ496" s="98"/>
      <c r="BK496" s="98"/>
      <c r="BL496" s="98"/>
      <c r="BM496" s="98"/>
      <c r="BN496" s="98"/>
      <c r="BO496" s="98"/>
      <c r="BP496" s="98"/>
      <c r="BQ496" s="98"/>
      <c r="BR496" s="98"/>
      <c r="BS496" s="98"/>
      <c r="BT496" s="98"/>
      <c r="BU496" s="98"/>
      <c r="BV496" s="98"/>
      <c r="BW496" s="98"/>
      <c r="BX496" s="98"/>
      <c r="BY496" s="98"/>
      <c r="BZ496" s="98"/>
      <c r="CA496" s="98"/>
      <c r="CB496" s="98"/>
      <c r="CC496" s="98"/>
      <c r="CD496" s="98"/>
      <c r="CE496" s="98"/>
      <c r="CF496" s="98"/>
      <c r="CG496" s="98"/>
      <c r="CH496" s="98"/>
      <c r="CI496" s="98"/>
      <c r="CJ496" s="98"/>
      <c r="CK496" s="98"/>
      <c r="CL496" s="98"/>
      <c r="CM496" s="98"/>
      <c r="CN496" s="98"/>
      <c r="CO496" s="98"/>
      <c r="CP496" s="98"/>
      <c r="CQ496" s="98"/>
      <c r="CR496" s="98"/>
      <c r="CS496" s="98"/>
      <c r="CT496" s="98"/>
      <c r="CU496" s="98"/>
      <c r="CV496" s="98"/>
      <c r="CW496" s="98"/>
      <c r="CX496" s="98"/>
      <c r="CY496" s="98"/>
      <c r="CZ496" s="98"/>
      <c r="DA496" s="98"/>
      <c r="DB496" s="98"/>
      <c r="DC496" s="98"/>
      <c r="DD496" s="98"/>
      <c r="DE496" s="98"/>
      <c r="DF496" s="98"/>
      <c r="DG496" s="98"/>
      <c r="DH496" s="98"/>
      <c r="DI496" s="98"/>
      <c r="DJ496" s="98"/>
      <c r="DK496" s="98"/>
    </row>
    <row r="497" spans="1:115" s="99" customFormat="1" ht="12.75" customHeight="1">
      <c r="A497" s="97"/>
      <c r="B497" s="59">
        <v>71</v>
      </c>
      <c r="C497" s="590" t="s">
        <v>2055</v>
      </c>
      <c r="D497" s="591" t="s">
        <v>2056</v>
      </c>
      <c r="E497" s="591" t="s">
        <v>2057</v>
      </c>
      <c r="F497" s="591" t="s">
        <v>2058</v>
      </c>
      <c r="G497" s="592" t="s">
        <v>7080</v>
      </c>
      <c r="H497" s="593" t="s">
        <v>2589</v>
      </c>
      <c r="I497" s="609"/>
      <c r="J497" s="595"/>
      <c r="K497" s="596">
        <v>43137</v>
      </c>
      <c r="L497" s="610" t="s">
        <v>2213</v>
      </c>
      <c r="M497" s="97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  <c r="AA497" s="98"/>
      <c r="AB497" s="98"/>
      <c r="AC497" s="98"/>
      <c r="AD497" s="98"/>
      <c r="AE497" s="98"/>
      <c r="AF497" s="98"/>
      <c r="AG497" s="98"/>
      <c r="AH497" s="98"/>
      <c r="AI497" s="98"/>
      <c r="AJ497" s="98"/>
      <c r="AK497" s="98"/>
      <c r="AL497" s="98"/>
      <c r="AM497" s="98"/>
      <c r="AN497" s="98"/>
      <c r="AO497" s="98"/>
      <c r="AP497" s="98"/>
      <c r="AQ497" s="98"/>
      <c r="AR497" s="98"/>
      <c r="AS497" s="98"/>
      <c r="AT497" s="98"/>
      <c r="AU497" s="98"/>
      <c r="AV497" s="98"/>
      <c r="AW497" s="98"/>
      <c r="AX497" s="98"/>
      <c r="AY497" s="98"/>
      <c r="AZ497" s="98"/>
      <c r="BA497" s="98"/>
      <c r="BB497" s="98"/>
      <c r="BC497" s="98"/>
      <c r="BD497" s="98"/>
      <c r="BE497" s="98"/>
      <c r="BF497" s="98"/>
      <c r="BG497" s="98"/>
      <c r="BH497" s="98"/>
      <c r="BI497" s="98"/>
      <c r="BJ497" s="98"/>
      <c r="BK497" s="98"/>
      <c r="BL497" s="98"/>
      <c r="BM497" s="98"/>
      <c r="BN497" s="98"/>
      <c r="BO497" s="98"/>
      <c r="BP497" s="98"/>
      <c r="BQ497" s="98"/>
      <c r="BR497" s="98"/>
      <c r="BS497" s="98"/>
      <c r="BT497" s="98"/>
      <c r="BU497" s="98"/>
      <c r="BV497" s="98"/>
      <c r="BW497" s="98"/>
      <c r="BX497" s="98"/>
      <c r="BY497" s="98"/>
      <c r="BZ497" s="98"/>
      <c r="CA497" s="98"/>
      <c r="CB497" s="98"/>
      <c r="CC497" s="98"/>
      <c r="CD497" s="98"/>
      <c r="CE497" s="98"/>
      <c r="CF497" s="98"/>
      <c r="CG497" s="98"/>
      <c r="CH497" s="98"/>
      <c r="CI497" s="98"/>
      <c r="CJ497" s="98"/>
      <c r="CK497" s="98"/>
      <c r="CL497" s="98"/>
      <c r="CM497" s="98"/>
      <c r="CN497" s="98"/>
      <c r="CO497" s="98"/>
      <c r="CP497" s="98"/>
      <c r="CQ497" s="98"/>
      <c r="CR497" s="98"/>
      <c r="CS497" s="98"/>
      <c r="CT497" s="98"/>
      <c r="CU497" s="98"/>
      <c r="CV497" s="98"/>
      <c r="CW497" s="98"/>
      <c r="CX497" s="98"/>
      <c r="CY497" s="98"/>
      <c r="CZ497" s="98"/>
      <c r="DA497" s="98"/>
      <c r="DB497" s="98"/>
      <c r="DC497" s="98"/>
      <c r="DD497" s="98"/>
      <c r="DE497" s="98"/>
      <c r="DF497" s="98"/>
      <c r="DG497" s="98"/>
      <c r="DH497" s="98"/>
      <c r="DI497" s="98"/>
      <c r="DJ497" s="98"/>
      <c r="DK497" s="98"/>
    </row>
    <row r="498" spans="1:115" s="99" customFormat="1" ht="38.25">
      <c r="A498" s="97"/>
      <c r="B498" s="59">
        <v>72</v>
      </c>
      <c r="C498" s="590" t="s">
        <v>2059</v>
      </c>
      <c r="D498" s="591" t="s">
        <v>2060</v>
      </c>
      <c r="E498" s="599" t="s">
        <v>2061</v>
      </c>
      <c r="F498" s="599" t="s">
        <v>2062</v>
      </c>
      <c r="G498" s="592" t="s">
        <v>2063</v>
      </c>
      <c r="H498" s="593" t="s">
        <v>2589</v>
      </c>
      <c r="I498" s="609"/>
      <c r="J498" s="595"/>
      <c r="K498" s="596">
        <v>43179</v>
      </c>
      <c r="L498" s="610" t="s">
        <v>2214</v>
      </c>
      <c r="M498" s="97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  <c r="AA498" s="98"/>
      <c r="AB498" s="98"/>
      <c r="AC498" s="98"/>
      <c r="AD498" s="98"/>
      <c r="AE498" s="98"/>
      <c r="AF498" s="98"/>
      <c r="AG498" s="98"/>
      <c r="AH498" s="98"/>
      <c r="AI498" s="98"/>
      <c r="AJ498" s="98"/>
      <c r="AK498" s="98"/>
      <c r="AL498" s="98"/>
      <c r="AM498" s="98"/>
      <c r="AN498" s="98"/>
      <c r="AO498" s="98"/>
      <c r="AP498" s="98"/>
      <c r="AQ498" s="98"/>
      <c r="AR498" s="98"/>
      <c r="AS498" s="98"/>
      <c r="AT498" s="98"/>
      <c r="AU498" s="98"/>
      <c r="AV498" s="98"/>
      <c r="AW498" s="98"/>
      <c r="AX498" s="98"/>
      <c r="AY498" s="98"/>
      <c r="AZ498" s="98"/>
      <c r="BA498" s="98"/>
      <c r="BB498" s="98"/>
      <c r="BC498" s="98"/>
      <c r="BD498" s="98"/>
      <c r="BE498" s="98"/>
      <c r="BF498" s="98"/>
      <c r="BG498" s="98"/>
      <c r="BH498" s="98"/>
      <c r="BI498" s="98"/>
      <c r="BJ498" s="98"/>
      <c r="BK498" s="98"/>
      <c r="BL498" s="98"/>
      <c r="BM498" s="98"/>
      <c r="BN498" s="98"/>
      <c r="BO498" s="98"/>
      <c r="BP498" s="98"/>
      <c r="BQ498" s="98"/>
      <c r="BR498" s="98"/>
      <c r="BS498" s="98"/>
      <c r="BT498" s="98"/>
      <c r="BU498" s="98"/>
      <c r="BV498" s="98"/>
      <c r="BW498" s="98"/>
      <c r="BX498" s="98"/>
      <c r="BY498" s="98"/>
      <c r="BZ498" s="98"/>
      <c r="CA498" s="98"/>
      <c r="CB498" s="98"/>
      <c r="CC498" s="98"/>
      <c r="CD498" s="98"/>
      <c r="CE498" s="98"/>
      <c r="CF498" s="98"/>
      <c r="CG498" s="98"/>
      <c r="CH498" s="98"/>
      <c r="CI498" s="98"/>
      <c r="CJ498" s="98"/>
      <c r="CK498" s="98"/>
      <c r="CL498" s="98"/>
      <c r="CM498" s="98"/>
      <c r="CN498" s="98"/>
      <c r="CO498" s="98"/>
      <c r="CP498" s="98"/>
      <c r="CQ498" s="98"/>
      <c r="CR498" s="98"/>
      <c r="CS498" s="98"/>
      <c r="CT498" s="98"/>
      <c r="CU498" s="98"/>
      <c r="CV498" s="98"/>
      <c r="CW498" s="98"/>
      <c r="CX498" s="98"/>
      <c r="CY498" s="98"/>
      <c r="CZ498" s="98"/>
      <c r="DA498" s="98"/>
      <c r="DB498" s="98"/>
      <c r="DC498" s="98"/>
      <c r="DD498" s="98"/>
      <c r="DE498" s="98"/>
      <c r="DF498" s="98"/>
      <c r="DG498" s="98"/>
      <c r="DH498" s="98"/>
      <c r="DI498" s="98"/>
      <c r="DJ498" s="98"/>
      <c r="DK498" s="98"/>
    </row>
    <row r="499" spans="1:115" s="99" customFormat="1" ht="38.25">
      <c r="A499" s="97"/>
      <c r="B499" s="59">
        <v>73</v>
      </c>
      <c r="C499" s="590" t="s">
        <v>2064</v>
      </c>
      <c r="D499" s="591" t="s">
        <v>2065</v>
      </c>
      <c r="E499" s="600"/>
      <c r="F499" s="600"/>
      <c r="G499" s="592" t="s">
        <v>2063</v>
      </c>
      <c r="H499" s="593" t="s">
        <v>2589</v>
      </c>
      <c r="I499" s="609"/>
      <c r="J499" s="595"/>
      <c r="K499" s="596">
        <v>43179</v>
      </c>
      <c r="L499" s="610" t="s">
        <v>2215</v>
      </c>
      <c r="M499" s="97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  <c r="AA499" s="98"/>
      <c r="AB499" s="98"/>
      <c r="AC499" s="98"/>
      <c r="AD499" s="98"/>
      <c r="AE499" s="98"/>
      <c r="AF499" s="98"/>
      <c r="AG499" s="98"/>
      <c r="AH499" s="98"/>
      <c r="AI499" s="98"/>
      <c r="AJ499" s="98"/>
      <c r="AK499" s="98"/>
      <c r="AL499" s="98"/>
      <c r="AM499" s="98"/>
      <c r="AN499" s="98"/>
      <c r="AO499" s="98"/>
      <c r="AP499" s="98"/>
      <c r="AQ499" s="98"/>
      <c r="AR499" s="98"/>
      <c r="AS499" s="98"/>
      <c r="AT499" s="98"/>
      <c r="AU499" s="98"/>
      <c r="AV499" s="98"/>
      <c r="AW499" s="98"/>
      <c r="AX499" s="98"/>
      <c r="AY499" s="98"/>
      <c r="AZ499" s="98"/>
      <c r="BA499" s="98"/>
      <c r="BB499" s="98"/>
      <c r="BC499" s="98"/>
      <c r="BD499" s="98"/>
      <c r="BE499" s="98"/>
      <c r="BF499" s="98"/>
      <c r="BG499" s="98"/>
      <c r="BH499" s="98"/>
      <c r="BI499" s="98"/>
      <c r="BJ499" s="98"/>
      <c r="BK499" s="98"/>
      <c r="BL499" s="98"/>
      <c r="BM499" s="98"/>
      <c r="BN499" s="98"/>
      <c r="BO499" s="98"/>
      <c r="BP499" s="98"/>
      <c r="BQ499" s="98"/>
      <c r="BR499" s="98"/>
      <c r="BS499" s="98"/>
      <c r="BT499" s="98"/>
      <c r="BU499" s="98"/>
      <c r="BV499" s="98"/>
      <c r="BW499" s="98"/>
      <c r="BX499" s="98"/>
      <c r="BY499" s="98"/>
      <c r="BZ499" s="98"/>
      <c r="CA499" s="98"/>
      <c r="CB499" s="98"/>
      <c r="CC499" s="98"/>
      <c r="CD499" s="98"/>
      <c r="CE499" s="98"/>
      <c r="CF499" s="98"/>
      <c r="CG499" s="98"/>
      <c r="CH499" s="98"/>
      <c r="CI499" s="98"/>
      <c r="CJ499" s="98"/>
      <c r="CK499" s="98"/>
      <c r="CL499" s="98"/>
      <c r="CM499" s="98"/>
      <c r="CN499" s="98"/>
      <c r="CO499" s="98"/>
      <c r="CP499" s="98"/>
      <c r="CQ499" s="98"/>
      <c r="CR499" s="98"/>
      <c r="CS499" s="98"/>
      <c r="CT499" s="98"/>
      <c r="CU499" s="98"/>
      <c r="CV499" s="98"/>
      <c r="CW499" s="98"/>
      <c r="CX499" s="98"/>
      <c r="CY499" s="98"/>
      <c r="CZ499" s="98"/>
      <c r="DA499" s="98"/>
      <c r="DB499" s="98"/>
      <c r="DC499" s="98"/>
      <c r="DD499" s="98"/>
      <c r="DE499" s="98"/>
      <c r="DF499" s="98"/>
      <c r="DG499" s="98"/>
      <c r="DH499" s="98"/>
      <c r="DI499" s="98"/>
      <c r="DJ499" s="98"/>
      <c r="DK499" s="98"/>
    </row>
    <row r="500" spans="1:115" s="99" customFormat="1" ht="38.25">
      <c r="A500" s="97"/>
      <c r="B500" s="59">
        <v>74</v>
      </c>
      <c r="C500" s="590" t="s">
        <v>2066</v>
      </c>
      <c r="D500" s="591" t="s">
        <v>2060</v>
      </c>
      <c r="E500" s="601"/>
      <c r="F500" s="601"/>
      <c r="G500" s="592" t="s">
        <v>2063</v>
      </c>
      <c r="H500" s="593" t="s">
        <v>2589</v>
      </c>
      <c r="I500" s="609"/>
      <c r="J500" s="595"/>
      <c r="K500" s="596">
        <v>43179</v>
      </c>
      <c r="L500" s="610" t="s">
        <v>2216</v>
      </c>
      <c r="M500" s="97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  <c r="AA500" s="98"/>
      <c r="AB500" s="98"/>
      <c r="AC500" s="98"/>
      <c r="AD500" s="98"/>
      <c r="AE500" s="98"/>
      <c r="AF500" s="98"/>
      <c r="AG500" s="98"/>
      <c r="AH500" s="98"/>
      <c r="AI500" s="98"/>
      <c r="AJ500" s="98"/>
      <c r="AK500" s="98"/>
      <c r="AL500" s="98"/>
      <c r="AM500" s="98"/>
      <c r="AN500" s="98"/>
      <c r="AO500" s="98"/>
      <c r="AP500" s="98"/>
      <c r="AQ500" s="98"/>
      <c r="AR500" s="98"/>
      <c r="AS500" s="98"/>
      <c r="AT500" s="98"/>
      <c r="AU500" s="98"/>
      <c r="AV500" s="98"/>
      <c r="AW500" s="98"/>
      <c r="AX500" s="98"/>
      <c r="AY500" s="98"/>
      <c r="AZ500" s="98"/>
      <c r="BA500" s="98"/>
      <c r="BB500" s="98"/>
      <c r="BC500" s="98"/>
      <c r="BD500" s="98"/>
      <c r="BE500" s="98"/>
      <c r="BF500" s="98"/>
      <c r="BG500" s="98"/>
      <c r="BH500" s="98"/>
      <c r="BI500" s="98"/>
      <c r="BJ500" s="98"/>
      <c r="BK500" s="98"/>
      <c r="BL500" s="98"/>
      <c r="BM500" s="98"/>
      <c r="BN500" s="98"/>
      <c r="BO500" s="98"/>
      <c r="BP500" s="98"/>
      <c r="BQ500" s="98"/>
      <c r="BR500" s="98"/>
      <c r="BS500" s="98"/>
      <c r="BT500" s="98"/>
      <c r="BU500" s="98"/>
      <c r="BV500" s="98"/>
      <c r="BW500" s="98"/>
      <c r="BX500" s="98"/>
      <c r="BY500" s="98"/>
      <c r="BZ500" s="98"/>
      <c r="CA500" s="98"/>
      <c r="CB500" s="98"/>
      <c r="CC500" s="98"/>
      <c r="CD500" s="98"/>
      <c r="CE500" s="98"/>
      <c r="CF500" s="98"/>
      <c r="CG500" s="98"/>
      <c r="CH500" s="98"/>
      <c r="CI500" s="98"/>
      <c r="CJ500" s="98"/>
      <c r="CK500" s="98"/>
      <c r="CL500" s="98"/>
      <c r="CM500" s="98"/>
      <c r="CN500" s="98"/>
      <c r="CO500" s="98"/>
      <c r="CP500" s="98"/>
      <c r="CQ500" s="98"/>
      <c r="CR500" s="98"/>
      <c r="CS500" s="98"/>
      <c r="CT500" s="98"/>
      <c r="CU500" s="98"/>
      <c r="CV500" s="98"/>
      <c r="CW500" s="98"/>
      <c r="CX500" s="98"/>
      <c r="CY500" s="98"/>
      <c r="CZ500" s="98"/>
      <c r="DA500" s="98"/>
      <c r="DB500" s="98"/>
      <c r="DC500" s="98"/>
      <c r="DD500" s="98"/>
      <c r="DE500" s="98"/>
      <c r="DF500" s="98"/>
      <c r="DG500" s="98"/>
      <c r="DH500" s="98"/>
      <c r="DI500" s="98"/>
      <c r="DJ500" s="98"/>
      <c r="DK500" s="98"/>
    </row>
    <row r="501" spans="1:115" s="99" customFormat="1" ht="38.25">
      <c r="A501" s="97"/>
      <c r="B501" s="59">
        <v>75</v>
      </c>
      <c r="C501" s="590" t="s">
        <v>1908</v>
      </c>
      <c r="D501" s="591" t="s">
        <v>7081</v>
      </c>
      <c r="E501" s="591" t="s">
        <v>7082</v>
      </c>
      <c r="F501" s="591" t="s">
        <v>7083</v>
      </c>
      <c r="G501" s="592" t="s">
        <v>7084</v>
      </c>
      <c r="H501" s="593" t="s">
        <v>2589</v>
      </c>
      <c r="I501" s="609"/>
      <c r="J501" s="595"/>
      <c r="K501" s="596">
        <v>43179</v>
      </c>
      <c r="L501" s="610" t="s">
        <v>7085</v>
      </c>
      <c r="M501" s="97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  <c r="AA501" s="98"/>
      <c r="AB501" s="98"/>
      <c r="AC501" s="98"/>
      <c r="AD501" s="98"/>
      <c r="AE501" s="98"/>
      <c r="AF501" s="98"/>
      <c r="AG501" s="98"/>
      <c r="AH501" s="98"/>
      <c r="AI501" s="98"/>
      <c r="AJ501" s="98"/>
      <c r="AK501" s="98"/>
      <c r="AL501" s="98"/>
      <c r="AM501" s="98"/>
      <c r="AN501" s="98"/>
      <c r="AO501" s="98"/>
      <c r="AP501" s="98"/>
      <c r="AQ501" s="98"/>
      <c r="AR501" s="98"/>
      <c r="AS501" s="98"/>
      <c r="AT501" s="98"/>
      <c r="AU501" s="98"/>
      <c r="AV501" s="98"/>
      <c r="AW501" s="98"/>
      <c r="AX501" s="98"/>
      <c r="AY501" s="98"/>
      <c r="AZ501" s="98"/>
      <c r="BA501" s="98"/>
      <c r="BB501" s="98"/>
      <c r="BC501" s="98"/>
      <c r="BD501" s="98"/>
      <c r="BE501" s="98"/>
      <c r="BF501" s="98"/>
      <c r="BG501" s="98"/>
      <c r="BH501" s="98"/>
      <c r="BI501" s="98"/>
      <c r="BJ501" s="98"/>
      <c r="BK501" s="98"/>
      <c r="BL501" s="98"/>
      <c r="BM501" s="98"/>
      <c r="BN501" s="98"/>
      <c r="BO501" s="98"/>
      <c r="BP501" s="98"/>
      <c r="BQ501" s="98"/>
      <c r="BR501" s="98"/>
      <c r="BS501" s="98"/>
      <c r="BT501" s="98"/>
      <c r="BU501" s="98"/>
      <c r="BV501" s="98"/>
      <c r="BW501" s="98"/>
      <c r="BX501" s="98"/>
      <c r="BY501" s="98"/>
      <c r="BZ501" s="98"/>
      <c r="CA501" s="98"/>
      <c r="CB501" s="98"/>
      <c r="CC501" s="98"/>
      <c r="CD501" s="98"/>
      <c r="CE501" s="98"/>
      <c r="CF501" s="98"/>
      <c r="CG501" s="98"/>
      <c r="CH501" s="98"/>
      <c r="CI501" s="98"/>
      <c r="CJ501" s="98"/>
      <c r="CK501" s="98"/>
      <c r="CL501" s="98"/>
      <c r="CM501" s="98"/>
      <c r="CN501" s="98"/>
      <c r="CO501" s="98"/>
      <c r="CP501" s="98"/>
      <c r="CQ501" s="98"/>
      <c r="CR501" s="98"/>
      <c r="CS501" s="98"/>
      <c r="CT501" s="98"/>
      <c r="CU501" s="98"/>
      <c r="CV501" s="98"/>
      <c r="CW501" s="98"/>
      <c r="CX501" s="98"/>
      <c r="CY501" s="98"/>
      <c r="CZ501" s="98"/>
      <c r="DA501" s="98"/>
      <c r="DB501" s="98"/>
      <c r="DC501" s="98"/>
      <c r="DD501" s="98"/>
      <c r="DE501" s="98"/>
      <c r="DF501" s="98"/>
      <c r="DG501" s="98"/>
      <c r="DH501" s="98"/>
      <c r="DI501" s="98"/>
      <c r="DJ501" s="98"/>
      <c r="DK501" s="98"/>
    </row>
    <row r="502" spans="1:115" s="99" customFormat="1" ht="12.75" customHeight="1">
      <c r="A502" s="97"/>
      <c r="B502" s="59">
        <v>76</v>
      </c>
      <c r="C502" s="590"/>
      <c r="D502" s="591"/>
      <c r="E502" s="599" t="s">
        <v>7086</v>
      </c>
      <c r="F502" s="599" t="s">
        <v>7087</v>
      </c>
      <c r="G502" s="592"/>
      <c r="H502" s="593"/>
      <c r="I502" s="609"/>
      <c r="J502" s="595"/>
      <c r="K502" s="596"/>
      <c r="L502" s="610"/>
      <c r="M502" s="97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  <c r="AA502" s="98"/>
      <c r="AB502" s="98"/>
      <c r="AC502" s="98"/>
      <c r="AD502" s="98"/>
      <c r="AE502" s="98"/>
      <c r="AF502" s="98"/>
      <c r="AG502" s="98"/>
      <c r="AH502" s="98"/>
      <c r="AI502" s="98"/>
      <c r="AJ502" s="98"/>
      <c r="AK502" s="98"/>
      <c r="AL502" s="98"/>
      <c r="AM502" s="98"/>
      <c r="AN502" s="98"/>
      <c r="AO502" s="98"/>
      <c r="AP502" s="98"/>
      <c r="AQ502" s="98"/>
      <c r="AR502" s="98"/>
      <c r="AS502" s="98"/>
      <c r="AT502" s="98"/>
      <c r="AU502" s="98"/>
      <c r="AV502" s="98"/>
      <c r="AW502" s="98"/>
      <c r="AX502" s="98"/>
      <c r="AY502" s="98"/>
      <c r="AZ502" s="98"/>
      <c r="BA502" s="98"/>
      <c r="BB502" s="98"/>
      <c r="BC502" s="98"/>
      <c r="BD502" s="98"/>
      <c r="BE502" s="98"/>
      <c r="BF502" s="98"/>
      <c r="BG502" s="98"/>
      <c r="BH502" s="98"/>
      <c r="BI502" s="98"/>
      <c r="BJ502" s="98"/>
      <c r="BK502" s="98"/>
      <c r="BL502" s="98"/>
      <c r="BM502" s="98"/>
      <c r="BN502" s="98"/>
      <c r="BO502" s="98"/>
      <c r="BP502" s="98"/>
      <c r="BQ502" s="98"/>
      <c r="BR502" s="98"/>
      <c r="BS502" s="98"/>
      <c r="BT502" s="98"/>
      <c r="BU502" s="98"/>
      <c r="BV502" s="98"/>
      <c r="BW502" s="98"/>
      <c r="BX502" s="98"/>
      <c r="BY502" s="98"/>
      <c r="BZ502" s="98"/>
      <c r="CA502" s="98"/>
      <c r="CB502" s="98"/>
      <c r="CC502" s="98"/>
      <c r="CD502" s="98"/>
      <c r="CE502" s="98"/>
      <c r="CF502" s="98"/>
      <c r="CG502" s="98"/>
      <c r="CH502" s="98"/>
      <c r="CI502" s="98"/>
      <c r="CJ502" s="98"/>
      <c r="CK502" s="98"/>
      <c r="CL502" s="98"/>
      <c r="CM502" s="98"/>
      <c r="CN502" s="98"/>
      <c r="CO502" s="98"/>
      <c r="CP502" s="98"/>
      <c r="CQ502" s="98"/>
      <c r="CR502" s="98"/>
      <c r="CS502" s="98"/>
      <c r="CT502" s="98"/>
      <c r="CU502" s="98"/>
      <c r="CV502" s="98"/>
      <c r="CW502" s="98"/>
      <c r="CX502" s="98"/>
      <c r="CY502" s="98"/>
      <c r="CZ502" s="98"/>
      <c r="DA502" s="98"/>
      <c r="DB502" s="98"/>
      <c r="DC502" s="98"/>
      <c r="DD502" s="98"/>
      <c r="DE502" s="98"/>
      <c r="DF502" s="98"/>
      <c r="DG502" s="98"/>
      <c r="DH502" s="98"/>
      <c r="DI502" s="98"/>
      <c r="DJ502" s="98"/>
      <c r="DK502" s="98"/>
    </row>
    <row r="503" spans="1:115" s="99" customFormat="1" ht="38.25">
      <c r="A503" s="97"/>
      <c r="B503" s="59">
        <v>77</v>
      </c>
      <c r="C503" s="590" t="s">
        <v>600</v>
      </c>
      <c r="D503" s="591" t="s">
        <v>2067</v>
      </c>
      <c r="E503" s="600"/>
      <c r="F503" s="600"/>
      <c r="G503" s="592" t="s">
        <v>2068</v>
      </c>
      <c r="H503" s="593"/>
      <c r="I503" s="609"/>
      <c r="J503" s="595" t="s">
        <v>2589</v>
      </c>
      <c r="K503" s="596">
        <v>43175</v>
      </c>
      <c r="L503" s="610" t="s">
        <v>2217</v>
      </c>
      <c r="M503" s="97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  <c r="AA503" s="98"/>
      <c r="AB503" s="98"/>
      <c r="AC503" s="98"/>
      <c r="AD503" s="98"/>
      <c r="AE503" s="98"/>
      <c r="AF503" s="98"/>
      <c r="AG503" s="98"/>
      <c r="AH503" s="98"/>
      <c r="AI503" s="98"/>
      <c r="AJ503" s="98"/>
      <c r="AK503" s="98"/>
      <c r="AL503" s="98"/>
      <c r="AM503" s="98"/>
      <c r="AN503" s="98"/>
      <c r="AO503" s="98"/>
      <c r="AP503" s="98"/>
      <c r="AQ503" s="98"/>
      <c r="AR503" s="98"/>
      <c r="AS503" s="98"/>
      <c r="AT503" s="98"/>
      <c r="AU503" s="98"/>
      <c r="AV503" s="98"/>
      <c r="AW503" s="98"/>
      <c r="AX503" s="98"/>
      <c r="AY503" s="98"/>
      <c r="AZ503" s="98"/>
      <c r="BA503" s="98"/>
      <c r="BB503" s="98"/>
      <c r="BC503" s="98"/>
      <c r="BD503" s="98"/>
      <c r="BE503" s="98"/>
      <c r="BF503" s="98"/>
      <c r="BG503" s="98"/>
      <c r="BH503" s="98"/>
      <c r="BI503" s="98"/>
      <c r="BJ503" s="98"/>
      <c r="BK503" s="98"/>
      <c r="BL503" s="98"/>
      <c r="BM503" s="98"/>
      <c r="BN503" s="98"/>
      <c r="BO503" s="98"/>
      <c r="BP503" s="98"/>
      <c r="BQ503" s="98"/>
      <c r="BR503" s="98"/>
      <c r="BS503" s="98"/>
      <c r="BT503" s="98"/>
      <c r="BU503" s="98"/>
      <c r="BV503" s="98"/>
      <c r="BW503" s="98"/>
      <c r="BX503" s="98"/>
      <c r="BY503" s="98"/>
      <c r="BZ503" s="98"/>
      <c r="CA503" s="98"/>
      <c r="CB503" s="98"/>
      <c r="CC503" s="98"/>
      <c r="CD503" s="98"/>
      <c r="CE503" s="98"/>
      <c r="CF503" s="98"/>
      <c r="CG503" s="98"/>
      <c r="CH503" s="98"/>
      <c r="CI503" s="98"/>
      <c r="CJ503" s="98"/>
      <c r="CK503" s="98"/>
      <c r="CL503" s="98"/>
      <c r="CM503" s="98"/>
      <c r="CN503" s="98"/>
      <c r="CO503" s="98"/>
      <c r="CP503" s="98"/>
      <c r="CQ503" s="98"/>
      <c r="CR503" s="98"/>
      <c r="CS503" s="98"/>
      <c r="CT503" s="98"/>
      <c r="CU503" s="98"/>
      <c r="CV503" s="98"/>
      <c r="CW503" s="98"/>
      <c r="CX503" s="98"/>
      <c r="CY503" s="98"/>
      <c r="CZ503" s="98"/>
      <c r="DA503" s="98"/>
      <c r="DB503" s="98"/>
      <c r="DC503" s="98"/>
      <c r="DD503" s="98"/>
      <c r="DE503" s="98"/>
      <c r="DF503" s="98"/>
      <c r="DG503" s="98"/>
      <c r="DH503" s="98"/>
      <c r="DI503" s="98"/>
      <c r="DJ503" s="98"/>
      <c r="DK503" s="98"/>
    </row>
    <row r="504" spans="1:115" s="99" customFormat="1" ht="38.25">
      <c r="A504" s="97"/>
      <c r="B504" s="59">
        <v>78</v>
      </c>
      <c r="C504" s="590" t="s">
        <v>2069</v>
      </c>
      <c r="D504" s="591" t="s">
        <v>2070</v>
      </c>
      <c r="E504" s="600"/>
      <c r="F504" s="600"/>
      <c r="G504" s="592" t="s">
        <v>479</v>
      </c>
      <c r="H504" s="593"/>
      <c r="I504" s="609"/>
      <c r="J504" s="595" t="s">
        <v>2589</v>
      </c>
      <c r="K504" s="596">
        <v>43175</v>
      </c>
      <c r="L504" s="610" t="s">
        <v>2218</v>
      </c>
      <c r="M504" s="97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  <c r="AA504" s="98"/>
      <c r="AB504" s="98"/>
      <c r="AC504" s="98"/>
      <c r="AD504" s="98"/>
      <c r="AE504" s="98"/>
      <c r="AF504" s="98"/>
      <c r="AG504" s="98"/>
      <c r="AH504" s="98"/>
      <c r="AI504" s="98"/>
      <c r="AJ504" s="98"/>
      <c r="AK504" s="98"/>
      <c r="AL504" s="98"/>
      <c r="AM504" s="98"/>
      <c r="AN504" s="98"/>
      <c r="AO504" s="98"/>
      <c r="AP504" s="98"/>
      <c r="AQ504" s="98"/>
      <c r="AR504" s="98"/>
      <c r="AS504" s="98"/>
      <c r="AT504" s="98"/>
      <c r="AU504" s="98"/>
      <c r="AV504" s="98"/>
      <c r="AW504" s="98"/>
      <c r="AX504" s="98"/>
      <c r="AY504" s="98"/>
      <c r="AZ504" s="98"/>
      <c r="BA504" s="98"/>
      <c r="BB504" s="98"/>
      <c r="BC504" s="98"/>
      <c r="BD504" s="98"/>
      <c r="BE504" s="98"/>
      <c r="BF504" s="98"/>
      <c r="BG504" s="98"/>
      <c r="BH504" s="98"/>
      <c r="BI504" s="98"/>
      <c r="BJ504" s="98"/>
      <c r="BK504" s="98"/>
      <c r="BL504" s="98"/>
      <c r="BM504" s="98"/>
      <c r="BN504" s="98"/>
      <c r="BO504" s="98"/>
      <c r="BP504" s="98"/>
      <c r="BQ504" s="98"/>
      <c r="BR504" s="98"/>
      <c r="BS504" s="98"/>
      <c r="BT504" s="98"/>
      <c r="BU504" s="98"/>
      <c r="BV504" s="98"/>
      <c r="BW504" s="98"/>
      <c r="BX504" s="98"/>
      <c r="BY504" s="98"/>
      <c r="BZ504" s="98"/>
      <c r="CA504" s="98"/>
      <c r="CB504" s="98"/>
      <c r="CC504" s="98"/>
      <c r="CD504" s="98"/>
      <c r="CE504" s="98"/>
      <c r="CF504" s="98"/>
      <c r="CG504" s="98"/>
      <c r="CH504" s="98"/>
      <c r="CI504" s="98"/>
      <c r="CJ504" s="98"/>
      <c r="CK504" s="98"/>
      <c r="CL504" s="98"/>
      <c r="CM504" s="98"/>
      <c r="CN504" s="98"/>
      <c r="CO504" s="98"/>
      <c r="CP504" s="98"/>
      <c r="CQ504" s="98"/>
      <c r="CR504" s="98"/>
      <c r="CS504" s="98"/>
      <c r="CT504" s="98"/>
      <c r="CU504" s="98"/>
      <c r="CV504" s="98"/>
      <c r="CW504" s="98"/>
      <c r="CX504" s="98"/>
      <c r="CY504" s="98"/>
      <c r="CZ504" s="98"/>
      <c r="DA504" s="98"/>
      <c r="DB504" s="98"/>
      <c r="DC504" s="98"/>
      <c r="DD504" s="98"/>
      <c r="DE504" s="98"/>
      <c r="DF504" s="98"/>
      <c r="DG504" s="98"/>
      <c r="DH504" s="98"/>
      <c r="DI504" s="98"/>
      <c r="DJ504" s="98"/>
      <c r="DK504" s="98"/>
    </row>
    <row r="505" spans="1:115" s="99" customFormat="1" ht="12.75">
      <c r="A505" s="97"/>
      <c r="B505" s="59">
        <v>79</v>
      </c>
      <c r="C505" s="590"/>
      <c r="D505" s="591"/>
      <c r="E505" s="601"/>
      <c r="F505" s="601"/>
      <c r="G505" s="592"/>
      <c r="H505" s="593"/>
      <c r="I505" s="609"/>
      <c r="J505" s="595"/>
      <c r="K505" s="596"/>
      <c r="L505" s="610"/>
      <c r="M505" s="97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  <c r="AA505" s="98"/>
      <c r="AB505" s="98"/>
      <c r="AC505" s="98"/>
      <c r="AD505" s="98"/>
      <c r="AE505" s="98"/>
      <c r="AF505" s="98"/>
      <c r="AG505" s="98"/>
      <c r="AH505" s="98"/>
      <c r="AI505" s="98"/>
      <c r="AJ505" s="98"/>
      <c r="AK505" s="98"/>
      <c r="AL505" s="98"/>
      <c r="AM505" s="98"/>
      <c r="AN505" s="98"/>
      <c r="AO505" s="98"/>
      <c r="AP505" s="98"/>
      <c r="AQ505" s="98"/>
      <c r="AR505" s="98"/>
      <c r="AS505" s="98"/>
      <c r="AT505" s="98"/>
      <c r="AU505" s="98"/>
      <c r="AV505" s="98"/>
      <c r="AW505" s="98"/>
      <c r="AX505" s="98"/>
      <c r="AY505" s="98"/>
      <c r="AZ505" s="98"/>
      <c r="BA505" s="98"/>
      <c r="BB505" s="98"/>
      <c r="BC505" s="98"/>
      <c r="BD505" s="98"/>
      <c r="BE505" s="98"/>
      <c r="BF505" s="98"/>
      <c r="BG505" s="98"/>
      <c r="BH505" s="98"/>
      <c r="BI505" s="98"/>
      <c r="BJ505" s="98"/>
      <c r="BK505" s="98"/>
      <c r="BL505" s="98"/>
      <c r="BM505" s="98"/>
      <c r="BN505" s="98"/>
      <c r="BO505" s="98"/>
      <c r="BP505" s="98"/>
      <c r="BQ505" s="98"/>
      <c r="BR505" s="98"/>
      <c r="BS505" s="98"/>
      <c r="BT505" s="98"/>
      <c r="BU505" s="98"/>
      <c r="BV505" s="98"/>
      <c r="BW505" s="98"/>
      <c r="BX505" s="98"/>
      <c r="BY505" s="98"/>
      <c r="BZ505" s="98"/>
      <c r="CA505" s="98"/>
      <c r="CB505" s="98"/>
      <c r="CC505" s="98"/>
      <c r="CD505" s="98"/>
      <c r="CE505" s="98"/>
      <c r="CF505" s="98"/>
      <c r="CG505" s="98"/>
      <c r="CH505" s="98"/>
      <c r="CI505" s="98"/>
      <c r="CJ505" s="98"/>
      <c r="CK505" s="98"/>
      <c r="CL505" s="98"/>
      <c r="CM505" s="98"/>
      <c r="CN505" s="98"/>
      <c r="CO505" s="98"/>
      <c r="CP505" s="98"/>
      <c r="CQ505" s="98"/>
      <c r="CR505" s="98"/>
      <c r="CS505" s="98"/>
      <c r="CT505" s="98"/>
      <c r="CU505" s="98"/>
      <c r="CV505" s="98"/>
      <c r="CW505" s="98"/>
      <c r="CX505" s="98"/>
      <c r="CY505" s="98"/>
      <c r="CZ505" s="98"/>
      <c r="DA505" s="98"/>
      <c r="DB505" s="98"/>
      <c r="DC505" s="98"/>
      <c r="DD505" s="98"/>
      <c r="DE505" s="98"/>
      <c r="DF505" s="98"/>
      <c r="DG505" s="98"/>
      <c r="DH505" s="98"/>
      <c r="DI505" s="98"/>
      <c r="DJ505" s="98"/>
      <c r="DK505" s="98"/>
    </row>
    <row r="506" spans="1:115" s="99" customFormat="1" ht="38.25">
      <c r="A506" s="97"/>
      <c r="B506" s="59">
        <v>80</v>
      </c>
      <c r="C506" s="590" t="s">
        <v>2071</v>
      </c>
      <c r="D506" s="591" t="s">
        <v>2072</v>
      </c>
      <c r="E506" s="591" t="s">
        <v>2073</v>
      </c>
      <c r="F506" s="591" t="s">
        <v>2508</v>
      </c>
      <c r="G506" s="592" t="s">
        <v>2074</v>
      </c>
      <c r="H506" s="593" t="s">
        <v>2589</v>
      </c>
      <c r="I506" s="609"/>
      <c r="J506" s="595"/>
      <c r="K506" s="596">
        <v>42892</v>
      </c>
      <c r="L506" s="610" t="s">
        <v>2219</v>
      </c>
      <c r="M506" s="97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  <c r="AA506" s="98"/>
      <c r="AB506" s="98"/>
      <c r="AC506" s="98"/>
      <c r="AD506" s="98"/>
      <c r="AE506" s="98"/>
      <c r="AF506" s="98"/>
      <c r="AG506" s="98"/>
      <c r="AH506" s="98"/>
      <c r="AI506" s="98"/>
      <c r="AJ506" s="98"/>
      <c r="AK506" s="98"/>
      <c r="AL506" s="98"/>
      <c r="AM506" s="98"/>
      <c r="AN506" s="98"/>
      <c r="AO506" s="98"/>
      <c r="AP506" s="98"/>
      <c r="AQ506" s="98"/>
      <c r="AR506" s="98"/>
      <c r="AS506" s="98"/>
      <c r="AT506" s="98"/>
      <c r="AU506" s="98"/>
      <c r="AV506" s="98"/>
      <c r="AW506" s="98"/>
      <c r="AX506" s="98"/>
      <c r="AY506" s="98"/>
      <c r="AZ506" s="98"/>
      <c r="BA506" s="98"/>
      <c r="BB506" s="98"/>
      <c r="BC506" s="98"/>
      <c r="BD506" s="98"/>
      <c r="BE506" s="98"/>
      <c r="BF506" s="98"/>
      <c r="BG506" s="98"/>
      <c r="BH506" s="98"/>
      <c r="BI506" s="98"/>
      <c r="BJ506" s="98"/>
      <c r="BK506" s="98"/>
      <c r="BL506" s="98"/>
      <c r="BM506" s="98"/>
      <c r="BN506" s="98"/>
      <c r="BO506" s="98"/>
      <c r="BP506" s="98"/>
      <c r="BQ506" s="98"/>
      <c r="BR506" s="98"/>
      <c r="BS506" s="98"/>
      <c r="BT506" s="98"/>
      <c r="BU506" s="98"/>
      <c r="BV506" s="98"/>
      <c r="BW506" s="98"/>
      <c r="BX506" s="98"/>
      <c r="BY506" s="98"/>
      <c r="BZ506" s="98"/>
      <c r="CA506" s="98"/>
      <c r="CB506" s="98"/>
      <c r="CC506" s="98"/>
      <c r="CD506" s="98"/>
      <c r="CE506" s="98"/>
      <c r="CF506" s="98"/>
      <c r="CG506" s="98"/>
      <c r="CH506" s="98"/>
      <c r="CI506" s="98"/>
      <c r="CJ506" s="98"/>
      <c r="CK506" s="98"/>
      <c r="CL506" s="98"/>
      <c r="CM506" s="98"/>
      <c r="CN506" s="98"/>
      <c r="CO506" s="98"/>
      <c r="CP506" s="98"/>
      <c r="CQ506" s="98"/>
      <c r="CR506" s="98"/>
      <c r="CS506" s="98"/>
      <c r="CT506" s="98"/>
      <c r="CU506" s="98"/>
      <c r="CV506" s="98"/>
      <c r="CW506" s="98"/>
      <c r="CX506" s="98"/>
      <c r="CY506" s="98"/>
      <c r="CZ506" s="98"/>
      <c r="DA506" s="98"/>
      <c r="DB506" s="98"/>
      <c r="DC506" s="98"/>
      <c r="DD506" s="98"/>
      <c r="DE506" s="98"/>
      <c r="DF506" s="98"/>
      <c r="DG506" s="98"/>
      <c r="DH506" s="98"/>
      <c r="DI506" s="98"/>
      <c r="DJ506" s="98"/>
      <c r="DK506" s="98"/>
    </row>
    <row r="507" spans="1:115" s="99" customFormat="1" ht="12.75" customHeight="1">
      <c r="A507" s="97"/>
      <c r="B507" s="59">
        <v>81</v>
      </c>
      <c r="C507" s="590" t="s">
        <v>2071</v>
      </c>
      <c r="D507" s="591" t="s">
        <v>2072</v>
      </c>
      <c r="E507" s="591" t="s">
        <v>2075</v>
      </c>
      <c r="F507" s="591" t="s">
        <v>2509</v>
      </c>
      <c r="G507" s="592" t="s">
        <v>2077</v>
      </c>
      <c r="H507" s="593" t="s">
        <v>2589</v>
      </c>
      <c r="I507" s="609"/>
      <c r="J507" s="595"/>
      <c r="K507" s="596">
        <v>42892</v>
      </c>
      <c r="L507" s="610" t="s">
        <v>2076</v>
      </c>
      <c r="M507" s="97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  <c r="AA507" s="98"/>
      <c r="AB507" s="98"/>
      <c r="AC507" s="98"/>
      <c r="AD507" s="98"/>
      <c r="AE507" s="98"/>
      <c r="AF507" s="98"/>
      <c r="AG507" s="98"/>
      <c r="AH507" s="98"/>
      <c r="AI507" s="98"/>
      <c r="AJ507" s="98"/>
      <c r="AK507" s="98"/>
      <c r="AL507" s="98"/>
      <c r="AM507" s="98"/>
      <c r="AN507" s="98"/>
      <c r="AO507" s="98"/>
      <c r="AP507" s="98"/>
      <c r="AQ507" s="98"/>
      <c r="AR507" s="98"/>
      <c r="AS507" s="98"/>
      <c r="AT507" s="98"/>
      <c r="AU507" s="98"/>
      <c r="AV507" s="98"/>
      <c r="AW507" s="98"/>
      <c r="AX507" s="98"/>
      <c r="AY507" s="98"/>
      <c r="AZ507" s="98"/>
      <c r="BA507" s="98"/>
      <c r="BB507" s="98"/>
      <c r="BC507" s="98"/>
      <c r="BD507" s="98"/>
      <c r="BE507" s="98"/>
      <c r="BF507" s="98"/>
      <c r="BG507" s="98"/>
      <c r="BH507" s="98"/>
      <c r="BI507" s="98"/>
      <c r="BJ507" s="98"/>
      <c r="BK507" s="98"/>
      <c r="BL507" s="98"/>
      <c r="BM507" s="98"/>
      <c r="BN507" s="98"/>
      <c r="BO507" s="98"/>
      <c r="BP507" s="98"/>
      <c r="BQ507" s="98"/>
      <c r="BR507" s="98"/>
      <c r="BS507" s="98"/>
      <c r="BT507" s="98"/>
      <c r="BU507" s="98"/>
      <c r="BV507" s="98"/>
      <c r="BW507" s="98"/>
      <c r="BX507" s="98"/>
      <c r="BY507" s="98"/>
      <c r="BZ507" s="98"/>
      <c r="CA507" s="98"/>
      <c r="CB507" s="98"/>
      <c r="CC507" s="98"/>
      <c r="CD507" s="98"/>
      <c r="CE507" s="98"/>
      <c r="CF507" s="98"/>
      <c r="CG507" s="98"/>
      <c r="CH507" s="98"/>
      <c r="CI507" s="98"/>
      <c r="CJ507" s="98"/>
      <c r="CK507" s="98"/>
      <c r="CL507" s="98"/>
      <c r="CM507" s="98"/>
      <c r="CN507" s="98"/>
      <c r="CO507" s="98"/>
      <c r="CP507" s="98"/>
      <c r="CQ507" s="98"/>
      <c r="CR507" s="98"/>
      <c r="CS507" s="98"/>
      <c r="CT507" s="98"/>
      <c r="CU507" s="98"/>
      <c r="CV507" s="98"/>
      <c r="CW507" s="98"/>
      <c r="CX507" s="98"/>
      <c r="CY507" s="98"/>
      <c r="CZ507" s="98"/>
      <c r="DA507" s="98"/>
      <c r="DB507" s="98"/>
      <c r="DC507" s="98"/>
      <c r="DD507" s="98"/>
      <c r="DE507" s="98"/>
      <c r="DF507" s="98"/>
      <c r="DG507" s="98"/>
      <c r="DH507" s="98"/>
      <c r="DI507" s="98"/>
      <c r="DJ507" s="98"/>
      <c r="DK507" s="98"/>
    </row>
    <row r="508" spans="1:115" s="99" customFormat="1" ht="12.75" customHeight="1">
      <c r="A508" s="97"/>
      <c r="B508" s="59">
        <v>82</v>
      </c>
      <c r="C508" s="590" t="s">
        <v>2078</v>
      </c>
      <c r="D508" s="591" t="s">
        <v>2079</v>
      </c>
      <c r="E508" s="591" t="s">
        <v>2080</v>
      </c>
      <c r="F508" s="591" t="s">
        <v>2510</v>
      </c>
      <c r="G508" s="592" t="s">
        <v>479</v>
      </c>
      <c r="H508" s="593" t="s">
        <v>2589</v>
      </c>
      <c r="I508" s="609"/>
      <c r="J508" s="595"/>
      <c r="K508" s="596">
        <v>43165</v>
      </c>
      <c r="L508" s="610" t="s">
        <v>2081</v>
      </c>
      <c r="M508" s="97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  <c r="AA508" s="98"/>
      <c r="AB508" s="98"/>
      <c r="AC508" s="98"/>
      <c r="AD508" s="98"/>
      <c r="AE508" s="98"/>
      <c r="AF508" s="98"/>
      <c r="AG508" s="98"/>
      <c r="AH508" s="98"/>
      <c r="AI508" s="98"/>
      <c r="AJ508" s="98"/>
      <c r="AK508" s="98"/>
      <c r="AL508" s="98"/>
      <c r="AM508" s="98"/>
      <c r="AN508" s="98"/>
      <c r="AO508" s="98"/>
      <c r="AP508" s="98"/>
      <c r="AQ508" s="98"/>
      <c r="AR508" s="98"/>
      <c r="AS508" s="98"/>
      <c r="AT508" s="98"/>
      <c r="AU508" s="98"/>
      <c r="AV508" s="98"/>
      <c r="AW508" s="98"/>
      <c r="AX508" s="98"/>
      <c r="AY508" s="98"/>
      <c r="AZ508" s="98"/>
      <c r="BA508" s="98"/>
      <c r="BB508" s="98"/>
      <c r="BC508" s="98"/>
      <c r="BD508" s="98"/>
      <c r="BE508" s="98"/>
      <c r="BF508" s="98"/>
      <c r="BG508" s="98"/>
      <c r="BH508" s="98"/>
      <c r="BI508" s="98"/>
      <c r="BJ508" s="98"/>
      <c r="BK508" s="98"/>
      <c r="BL508" s="98"/>
      <c r="BM508" s="98"/>
      <c r="BN508" s="98"/>
      <c r="BO508" s="98"/>
      <c r="BP508" s="98"/>
      <c r="BQ508" s="98"/>
      <c r="BR508" s="98"/>
      <c r="BS508" s="98"/>
      <c r="BT508" s="98"/>
      <c r="BU508" s="98"/>
      <c r="BV508" s="98"/>
      <c r="BW508" s="98"/>
      <c r="BX508" s="98"/>
      <c r="BY508" s="98"/>
      <c r="BZ508" s="98"/>
      <c r="CA508" s="98"/>
      <c r="CB508" s="98"/>
      <c r="CC508" s="98"/>
      <c r="CD508" s="98"/>
      <c r="CE508" s="98"/>
      <c r="CF508" s="98"/>
      <c r="CG508" s="98"/>
      <c r="CH508" s="98"/>
      <c r="CI508" s="98"/>
      <c r="CJ508" s="98"/>
      <c r="CK508" s="98"/>
      <c r="CL508" s="98"/>
      <c r="CM508" s="98"/>
      <c r="CN508" s="98"/>
      <c r="CO508" s="98"/>
      <c r="CP508" s="98"/>
      <c r="CQ508" s="98"/>
      <c r="CR508" s="98"/>
      <c r="CS508" s="98"/>
      <c r="CT508" s="98"/>
      <c r="CU508" s="98"/>
      <c r="CV508" s="98"/>
      <c r="CW508" s="98"/>
      <c r="CX508" s="98"/>
      <c r="CY508" s="98"/>
      <c r="CZ508" s="98"/>
      <c r="DA508" s="98"/>
      <c r="DB508" s="98"/>
      <c r="DC508" s="98"/>
      <c r="DD508" s="98"/>
      <c r="DE508" s="98"/>
      <c r="DF508" s="98"/>
      <c r="DG508" s="98"/>
      <c r="DH508" s="98"/>
      <c r="DI508" s="98"/>
      <c r="DJ508" s="98"/>
      <c r="DK508" s="98"/>
    </row>
    <row r="509" spans="1:115" s="99" customFormat="1" ht="38.25">
      <c r="A509" s="97"/>
      <c r="B509" s="59">
        <v>83</v>
      </c>
      <c r="C509" s="590" t="s">
        <v>2082</v>
      </c>
      <c r="D509" s="591" t="s">
        <v>2079</v>
      </c>
      <c r="E509" s="591" t="s">
        <v>2083</v>
      </c>
      <c r="F509" s="591" t="s">
        <v>2511</v>
      </c>
      <c r="G509" s="592" t="s">
        <v>2085</v>
      </c>
      <c r="H509" s="593" t="s">
        <v>2589</v>
      </c>
      <c r="I509" s="609"/>
      <c r="J509" s="595"/>
      <c r="K509" s="596">
        <v>43165</v>
      </c>
      <c r="L509" s="610" t="s">
        <v>2084</v>
      </c>
      <c r="M509" s="97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  <c r="AA509" s="98"/>
      <c r="AB509" s="98"/>
      <c r="AC509" s="98"/>
      <c r="AD509" s="98"/>
      <c r="AE509" s="98"/>
      <c r="AF509" s="98"/>
      <c r="AG509" s="98"/>
      <c r="AH509" s="98"/>
      <c r="AI509" s="98"/>
      <c r="AJ509" s="98"/>
      <c r="AK509" s="98"/>
      <c r="AL509" s="98"/>
      <c r="AM509" s="98"/>
      <c r="AN509" s="98"/>
      <c r="AO509" s="98"/>
      <c r="AP509" s="98"/>
      <c r="AQ509" s="98"/>
      <c r="AR509" s="98"/>
      <c r="AS509" s="98"/>
      <c r="AT509" s="98"/>
      <c r="AU509" s="98"/>
      <c r="AV509" s="98"/>
      <c r="AW509" s="98"/>
      <c r="AX509" s="98"/>
      <c r="AY509" s="98"/>
      <c r="AZ509" s="98"/>
      <c r="BA509" s="98"/>
      <c r="BB509" s="98"/>
      <c r="BC509" s="98"/>
      <c r="BD509" s="98"/>
      <c r="BE509" s="98"/>
      <c r="BF509" s="98"/>
      <c r="BG509" s="98"/>
      <c r="BH509" s="98"/>
      <c r="BI509" s="98"/>
      <c r="BJ509" s="98"/>
      <c r="BK509" s="98"/>
      <c r="BL509" s="98"/>
      <c r="BM509" s="98"/>
      <c r="BN509" s="98"/>
      <c r="BO509" s="98"/>
      <c r="BP509" s="98"/>
      <c r="BQ509" s="98"/>
      <c r="BR509" s="98"/>
      <c r="BS509" s="98"/>
      <c r="BT509" s="98"/>
      <c r="BU509" s="98"/>
      <c r="BV509" s="98"/>
      <c r="BW509" s="98"/>
      <c r="BX509" s="98"/>
      <c r="BY509" s="98"/>
      <c r="BZ509" s="98"/>
      <c r="CA509" s="98"/>
      <c r="CB509" s="98"/>
      <c r="CC509" s="98"/>
      <c r="CD509" s="98"/>
      <c r="CE509" s="98"/>
      <c r="CF509" s="98"/>
      <c r="CG509" s="98"/>
      <c r="CH509" s="98"/>
      <c r="CI509" s="98"/>
      <c r="CJ509" s="98"/>
      <c r="CK509" s="98"/>
      <c r="CL509" s="98"/>
      <c r="CM509" s="98"/>
      <c r="CN509" s="98"/>
      <c r="CO509" s="98"/>
      <c r="CP509" s="98"/>
      <c r="CQ509" s="98"/>
      <c r="CR509" s="98"/>
      <c r="CS509" s="98"/>
      <c r="CT509" s="98"/>
      <c r="CU509" s="98"/>
      <c r="CV509" s="98"/>
      <c r="CW509" s="98"/>
      <c r="CX509" s="98"/>
      <c r="CY509" s="98"/>
      <c r="CZ509" s="98"/>
      <c r="DA509" s="98"/>
      <c r="DB509" s="98"/>
      <c r="DC509" s="98"/>
      <c r="DD509" s="98"/>
      <c r="DE509" s="98"/>
      <c r="DF509" s="98"/>
      <c r="DG509" s="98"/>
      <c r="DH509" s="98"/>
      <c r="DI509" s="98"/>
      <c r="DJ509" s="98"/>
      <c r="DK509" s="98"/>
    </row>
    <row r="510" spans="1:115" s="99" customFormat="1" ht="38.25">
      <c r="A510" s="97"/>
      <c r="B510" s="59">
        <v>84</v>
      </c>
      <c r="C510" s="590" t="s">
        <v>2086</v>
      </c>
      <c r="D510" s="591" t="s">
        <v>2087</v>
      </c>
      <c r="E510" s="591" t="s">
        <v>2088</v>
      </c>
      <c r="F510" s="591" t="s">
        <v>2089</v>
      </c>
      <c r="G510" s="592" t="s">
        <v>2512</v>
      </c>
      <c r="H510" s="593"/>
      <c r="I510" s="609"/>
      <c r="J510" s="595" t="s">
        <v>2589</v>
      </c>
      <c r="K510" s="596">
        <v>43104</v>
      </c>
      <c r="L510" s="610" t="s">
        <v>2220</v>
      </c>
      <c r="M510" s="97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  <c r="AA510" s="98"/>
      <c r="AB510" s="98"/>
      <c r="AC510" s="98"/>
      <c r="AD510" s="98"/>
      <c r="AE510" s="98"/>
      <c r="AF510" s="98"/>
      <c r="AG510" s="98"/>
      <c r="AH510" s="98"/>
      <c r="AI510" s="98"/>
      <c r="AJ510" s="98"/>
      <c r="AK510" s="98"/>
      <c r="AL510" s="98"/>
      <c r="AM510" s="98"/>
      <c r="AN510" s="98"/>
      <c r="AO510" s="98"/>
      <c r="AP510" s="98"/>
      <c r="AQ510" s="98"/>
      <c r="AR510" s="98"/>
      <c r="AS510" s="98"/>
      <c r="AT510" s="98"/>
      <c r="AU510" s="98"/>
      <c r="AV510" s="98"/>
      <c r="AW510" s="98"/>
      <c r="AX510" s="98"/>
      <c r="AY510" s="98"/>
      <c r="AZ510" s="98"/>
      <c r="BA510" s="98"/>
      <c r="BB510" s="98"/>
      <c r="BC510" s="98"/>
      <c r="BD510" s="98"/>
      <c r="BE510" s="98"/>
      <c r="BF510" s="98"/>
      <c r="BG510" s="98"/>
      <c r="BH510" s="98"/>
      <c r="BI510" s="98"/>
      <c r="BJ510" s="98"/>
      <c r="BK510" s="98"/>
      <c r="BL510" s="98"/>
      <c r="BM510" s="98"/>
      <c r="BN510" s="98"/>
      <c r="BO510" s="98"/>
      <c r="BP510" s="98"/>
      <c r="BQ510" s="98"/>
      <c r="BR510" s="98"/>
      <c r="BS510" s="98"/>
      <c r="BT510" s="98"/>
      <c r="BU510" s="98"/>
      <c r="BV510" s="98"/>
      <c r="BW510" s="98"/>
      <c r="BX510" s="98"/>
      <c r="BY510" s="98"/>
      <c r="BZ510" s="98"/>
      <c r="CA510" s="98"/>
      <c r="CB510" s="98"/>
      <c r="CC510" s="98"/>
      <c r="CD510" s="98"/>
      <c r="CE510" s="98"/>
      <c r="CF510" s="98"/>
      <c r="CG510" s="98"/>
      <c r="CH510" s="98"/>
      <c r="CI510" s="98"/>
      <c r="CJ510" s="98"/>
      <c r="CK510" s="98"/>
      <c r="CL510" s="98"/>
      <c r="CM510" s="98"/>
      <c r="CN510" s="98"/>
      <c r="CO510" s="98"/>
      <c r="CP510" s="98"/>
      <c r="CQ510" s="98"/>
      <c r="CR510" s="98"/>
      <c r="CS510" s="98"/>
      <c r="CT510" s="98"/>
      <c r="CU510" s="98"/>
      <c r="CV510" s="98"/>
      <c r="CW510" s="98"/>
      <c r="CX510" s="98"/>
      <c r="CY510" s="98"/>
      <c r="CZ510" s="98"/>
      <c r="DA510" s="98"/>
      <c r="DB510" s="98"/>
      <c r="DC510" s="98"/>
      <c r="DD510" s="98"/>
      <c r="DE510" s="98"/>
      <c r="DF510" s="98"/>
      <c r="DG510" s="98"/>
      <c r="DH510" s="98"/>
      <c r="DI510" s="98"/>
      <c r="DJ510" s="98"/>
      <c r="DK510" s="98"/>
    </row>
    <row r="511" spans="1:115" s="99" customFormat="1" ht="38.25">
      <c r="A511" s="97"/>
      <c r="B511" s="59">
        <v>85</v>
      </c>
      <c r="C511" s="590" t="s">
        <v>2086</v>
      </c>
      <c r="D511" s="591" t="s">
        <v>2087</v>
      </c>
      <c r="E511" s="591" t="s">
        <v>2090</v>
      </c>
      <c r="F511" s="591" t="s">
        <v>2091</v>
      </c>
      <c r="G511" s="592" t="s">
        <v>2092</v>
      </c>
      <c r="H511" s="593"/>
      <c r="I511" s="609"/>
      <c r="J511" s="595" t="s">
        <v>2589</v>
      </c>
      <c r="K511" s="596">
        <v>43104</v>
      </c>
      <c r="L511" s="610" t="s">
        <v>2221</v>
      </c>
      <c r="M511" s="97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  <c r="AA511" s="98"/>
      <c r="AB511" s="98"/>
      <c r="AC511" s="98"/>
      <c r="AD511" s="98"/>
      <c r="AE511" s="98"/>
      <c r="AF511" s="98"/>
      <c r="AG511" s="98"/>
      <c r="AH511" s="98"/>
      <c r="AI511" s="98"/>
      <c r="AJ511" s="98"/>
      <c r="AK511" s="98"/>
      <c r="AL511" s="98"/>
      <c r="AM511" s="98"/>
      <c r="AN511" s="98"/>
      <c r="AO511" s="98"/>
      <c r="AP511" s="98"/>
      <c r="AQ511" s="98"/>
      <c r="AR511" s="98"/>
      <c r="AS511" s="98"/>
      <c r="AT511" s="98"/>
      <c r="AU511" s="98"/>
      <c r="AV511" s="98"/>
      <c r="AW511" s="98"/>
      <c r="AX511" s="98"/>
      <c r="AY511" s="98"/>
      <c r="AZ511" s="98"/>
      <c r="BA511" s="98"/>
      <c r="BB511" s="98"/>
      <c r="BC511" s="98"/>
      <c r="BD511" s="98"/>
      <c r="BE511" s="98"/>
      <c r="BF511" s="98"/>
      <c r="BG511" s="98"/>
      <c r="BH511" s="98"/>
      <c r="BI511" s="98"/>
      <c r="BJ511" s="98"/>
      <c r="BK511" s="98"/>
      <c r="BL511" s="98"/>
      <c r="BM511" s="98"/>
      <c r="BN511" s="98"/>
      <c r="BO511" s="98"/>
      <c r="BP511" s="98"/>
      <c r="BQ511" s="98"/>
      <c r="BR511" s="98"/>
      <c r="BS511" s="98"/>
      <c r="BT511" s="98"/>
      <c r="BU511" s="98"/>
      <c r="BV511" s="98"/>
      <c r="BW511" s="98"/>
      <c r="BX511" s="98"/>
      <c r="BY511" s="98"/>
      <c r="BZ511" s="98"/>
      <c r="CA511" s="98"/>
      <c r="CB511" s="98"/>
      <c r="CC511" s="98"/>
      <c r="CD511" s="98"/>
      <c r="CE511" s="98"/>
      <c r="CF511" s="98"/>
      <c r="CG511" s="98"/>
      <c r="CH511" s="98"/>
      <c r="CI511" s="98"/>
      <c r="CJ511" s="98"/>
      <c r="CK511" s="98"/>
      <c r="CL511" s="98"/>
      <c r="CM511" s="98"/>
      <c r="CN511" s="98"/>
      <c r="CO511" s="98"/>
      <c r="CP511" s="98"/>
      <c r="CQ511" s="98"/>
      <c r="CR511" s="98"/>
      <c r="CS511" s="98"/>
      <c r="CT511" s="98"/>
      <c r="CU511" s="98"/>
      <c r="CV511" s="98"/>
      <c r="CW511" s="98"/>
      <c r="CX511" s="98"/>
      <c r="CY511" s="98"/>
      <c r="CZ511" s="98"/>
      <c r="DA511" s="98"/>
      <c r="DB511" s="98"/>
      <c r="DC511" s="98"/>
      <c r="DD511" s="98"/>
      <c r="DE511" s="98"/>
      <c r="DF511" s="98"/>
      <c r="DG511" s="98"/>
      <c r="DH511" s="98"/>
      <c r="DI511" s="98"/>
      <c r="DJ511" s="98"/>
      <c r="DK511" s="98"/>
    </row>
    <row r="512" spans="1:115" s="99" customFormat="1" ht="38.25">
      <c r="A512" s="97"/>
      <c r="B512" s="59">
        <v>86</v>
      </c>
      <c r="C512" s="590" t="s">
        <v>2093</v>
      </c>
      <c r="D512" s="591" t="s">
        <v>2094</v>
      </c>
      <c r="E512" s="591" t="s">
        <v>2095</v>
      </c>
      <c r="F512" s="591" t="s">
        <v>2096</v>
      </c>
      <c r="G512" s="592" t="s">
        <v>2513</v>
      </c>
      <c r="H512" s="593" t="s">
        <v>2589</v>
      </c>
      <c r="I512" s="609"/>
      <c r="J512" s="595"/>
      <c r="K512" s="596">
        <v>43111</v>
      </c>
      <c r="L512" s="610" t="s">
        <v>2222</v>
      </c>
      <c r="M512" s="97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  <c r="AA512" s="98"/>
      <c r="AB512" s="98"/>
      <c r="AC512" s="98"/>
      <c r="AD512" s="98"/>
      <c r="AE512" s="98"/>
      <c r="AF512" s="98"/>
      <c r="AG512" s="98"/>
      <c r="AH512" s="98"/>
      <c r="AI512" s="98"/>
      <c r="AJ512" s="98"/>
      <c r="AK512" s="98"/>
      <c r="AL512" s="98"/>
      <c r="AM512" s="98"/>
      <c r="AN512" s="98"/>
      <c r="AO512" s="98"/>
      <c r="AP512" s="98"/>
      <c r="AQ512" s="98"/>
      <c r="AR512" s="98"/>
      <c r="AS512" s="98"/>
      <c r="AT512" s="98"/>
      <c r="AU512" s="98"/>
      <c r="AV512" s="98"/>
      <c r="AW512" s="98"/>
      <c r="AX512" s="98"/>
      <c r="AY512" s="98"/>
      <c r="AZ512" s="98"/>
      <c r="BA512" s="98"/>
      <c r="BB512" s="98"/>
      <c r="BC512" s="98"/>
      <c r="BD512" s="98"/>
      <c r="BE512" s="98"/>
      <c r="BF512" s="98"/>
      <c r="BG512" s="98"/>
      <c r="BH512" s="98"/>
      <c r="BI512" s="98"/>
      <c r="BJ512" s="98"/>
      <c r="BK512" s="98"/>
      <c r="BL512" s="98"/>
      <c r="BM512" s="98"/>
      <c r="BN512" s="98"/>
      <c r="BO512" s="98"/>
      <c r="BP512" s="98"/>
      <c r="BQ512" s="98"/>
      <c r="BR512" s="98"/>
      <c r="BS512" s="98"/>
      <c r="BT512" s="98"/>
      <c r="BU512" s="98"/>
      <c r="BV512" s="98"/>
      <c r="BW512" s="98"/>
      <c r="BX512" s="98"/>
      <c r="BY512" s="98"/>
      <c r="BZ512" s="98"/>
      <c r="CA512" s="98"/>
      <c r="CB512" s="98"/>
      <c r="CC512" s="98"/>
      <c r="CD512" s="98"/>
      <c r="CE512" s="98"/>
      <c r="CF512" s="98"/>
      <c r="CG512" s="98"/>
      <c r="CH512" s="98"/>
      <c r="CI512" s="98"/>
      <c r="CJ512" s="98"/>
      <c r="CK512" s="98"/>
      <c r="CL512" s="98"/>
      <c r="CM512" s="98"/>
      <c r="CN512" s="98"/>
      <c r="CO512" s="98"/>
      <c r="CP512" s="98"/>
      <c r="CQ512" s="98"/>
      <c r="CR512" s="98"/>
      <c r="CS512" s="98"/>
      <c r="CT512" s="98"/>
      <c r="CU512" s="98"/>
      <c r="CV512" s="98"/>
      <c r="CW512" s="98"/>
      <c r="CX512" s="98"/>
      <c r="CY512" s="98"/>
      <c r="CZ512" s="98"/>
      <c r="DA512" s="98"/>
      <c r="DB512" s="98"/>
      <c r="DC512" s="98"/>
      <c r="DD512" s="98"/>
      <c r="DE512" s="98"/>
      <c r="DF512" s="98"/>
      <c r="DG512" s="98"/>
      <c r="DH512" s="98"/>
      <c r="DI512" s="98"/>
      <c r="DJ512" s="98"/>
      <c r="DK512" s="98"/>
    </row>
    <row r="513" spans="1:115" s="99" customFormat="1" ht="38.25">
      <c r="A513" s="97"/>
      <c r="B513" s="59">
        <v>87</v>
      </c>
      <c r="C513" s="590" t="s">
        <v>2097</v>
      </c>
      <c r="D513" s="591" t="s">
        <v>2098</v>
      </c>
      <c r="E513" s="591" t="s">
        <v>2099</v>
      </c>
      <c r="F513" s="591" t="s">
        <v>2100</v>
      </c>
      <c r="G513" s="592" t="s">
        <v>2101</v>
      </c>
      <c r="H513" s="593"/>
      <c r="I513" s="609"/>
      <c r="J513" s="595" t="s">
        <v>2589</v>
      </c>
      <c r="K513" s="596">
        <v>43235</v>
      </c>
      <c r="L513" s="610" t="s">
        <v>2223</v>
      </c>
      <c r="M513" s="97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  <c r="AA513" s="98"/>
      <c r="AB513" s="98"/>
      <c r="AC513" s="98"/>
      <c r="AD513" s="98"/>
      <c r="AE513" s="98"/>
      <c r="AF513" s="98"/>
      <c r="AG513" s="98"/>
      <c r="AH513" s="98"/>
      <c r="AI513" s="98"/>
      <c r="AJ513" s="98"/>
      <c r="AK513" s="98"/>
      <c r="AL513" s="98"/>
      <c r="AM513" s="98"/>
      <c r="AN513" s="98"/>
      <c r="AO513" s="98"/>
      <c r="AP513" s="98"/>
      <c r="AQ513" s="98"/>
      <c r="AR513" s="98"/>
      <c r="AS513" s="98"/>
      <c r="AT513" s="98"/>
      <c r="AU513" s="98"/>
      <c r="AV513" s="98"/>
      <c r="AW513" s="98"/>
      <c r="AX513" s="98"/>
      <c r="AY513" s="98"/>
      <c r="AZ513" s="98"/>
      <c r="BA513" s="98"/>
      <c r="BB513" s="98"/>
      <c r="BC513" s="98"/>
      <c r="BD513" s="98"/>
      <c r="BE513" s="98"/>
      <c r="BF513" s="98"/>
      <c r="BG513" s="98"/>
      <c r="BH513" s="98"/>
      <c r="BI513" s="98"/>
      <c r="BJ513" s="98"/>
      <c r="BK513" s="98"/>
      <c r="BL513" s="98"/>
      <c r="BM513" s="98"/>
      <c r="BN513" s="98"/>
      <c r="BO513" s="98"/>
      <c r="BP513" s="98"/>
      <c r="BQ513" s="98"/>
      <c r="BR513" s="98"/>
      <c r="BS513" s="98"/>
      <c r="BT513" s="98"/>
      <c r="BU513" s="98"/>
      <c r="BV513" s="98"/>
      <c r="BW513" s="98"/>
      <c r="BX513" s="98"/>
      <c r="BY513" s="98"/>
      <c r="BZ513" s="98"/>
      <c r="CA513" s="98"/>
      <c r="CB513" s="98"/>
      <c r="CC513" s="98"/>
      <c r="CD513" s="98"/>
      <c r="CE513" s="98"/>
      <c r="CF513" s="98"/>
      <c r="CG513" s="98"/>
      <c r="CH513" s="98"/>
      <c r="CI513" s="98"/>
      <c r="CJ513" s="98"/>
      <c r="CK513" s="98"/>
      <c r="CL513" s="98"/>
      <c r="CM513" s="98"/>
      <c r="CN513" s="98"/>
      <c r="CO513" s="98"/>
      <c r="CP513" s="98"/>
      <c r="CQ513" s="98"/>
      <c r="CR513" s="98"/>
      <c r="CS513" s="98"/>
      <c r="CT513" s="98"/>
      <c r="CU513" s="98"/>
      <c r="CV513" s="98"/>
      <c r="CW513" s="98"/>
      <c r="CX513" s="98"/>
      <c r="CY513" s="98"/>
      <c r="CZ513" s="98"/>
      <c r="DA513" s="98"/>
      <c r="DB513" s="98"/>
      <c r="DC513" s="98"/>
      <c r="DD513" s="98"/>
      <c r="DE513" s="98"/>
      <c r="DF513" s="98"/>
      <c r="DG513" s="98"/>
      <c r="DH513" s="98"/>
      <c r="DI513" s="98"/>
      <c r="DJ513" s="98"/>
      <c r="DK513" s="98"/>
    </row>
    <row r="514" spans="1:115" s="99" customFormat="1" ht="38.25">
      <c r="A514" s="97"/>
      <c r="B514" s="59">
        <v>88</v>
      </c>
      <c r="C514" s="590" t="s">
        <v>2102</v>
      </c>
      <c r="D514" s="591" t="s">
        <v>2098</v>
      </c>
      <c r="E514" s="591" t="s">
        <v>2103</v>
      </c>
      <c r="F514" s="591" t="s">
        <v>2104</v>
      </c>
      <c r="G514" s="592" t="s">
        <v>2105</v>
      </c>
      <c r="H514" s="593" t="s">
        <v>2589</v>
      </c>
      <c r="I514" s="609"/>
      <c r="J514" s="595"/>
      <c r="K514" s="596">
        <v>43118</v>
      </c>
      <c r="L514" s="610" t="s">
        <v>2224</v>
      </c>
      <c r="M514" s="97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  <c r="AA514" s="98"/>
      <c r="AB514" s="98"/>
      <c r="AC514" s="98"/>
      <c r="AD514" s="98"/>
      <c r="AE514" s="98"/>
      <c r="AF514" s="98"/>
      <c r="AG514" s="98"/>
      <c r="AH514" s="98"/>
      <c r="AI514" s="98"/>
      <c r="AJ514" s="98"/>
      <c r="AK514" s="98"/>
      <c r="AL514" s="98"/>
      <c r="AM514" s="98"/>
      <c r="AN514" s="98"/>
      <c r="AO514" s="98"/>
      <c r="AP514" s="98"/>
      <c r="AQ514" s="98"/>
      <c r="AR514" s="98"/>
      <c r="AS514" s="98"/>
      <c r="AT514" s="98"/>
      <c r="AU514" s="98"/>
      <c r="AV514" s="98"/>
      <c r="AW514" s="98"/>
      <c r="AX514" s="98"/>
      <c r="AY514" s="98"/>
      <c r="AZ514" s="98"/>
      <c r="BA514" s="98"/>
      <c r="BB514" s="98"/>
      <c r="BC514" s="98"/>
      <c r="BD514" s="98"/>
      <c r="BE514" s="98"/>
      <c r="BF514" s="98"/>
      <c r="BG514" s="98"/>
      <c r="BH514" s="98"/>
      <c r="BI514" s="98"/>
      <c r="BJ514" s="98"/>
      <c r="BK514" s="98"/>
      <c r="BL514" s="98"/>
      <c r="BM514" s="98"/>
      <c r="BN514" s="98"/>
      <c r="BO514" s="98"/>
      <c r="BP514" s="98"/>
      <c r="BQ514" s="98"/>
      <c r="BR514" s="98"/>
      <c r="BS514" s="98"/>
      <c r="BT514" s="98"/>
      <c r="BU514" s="98"/>
      <c r="BV514" s="98"/>
      <c r="BW514" s="98"/>
      <c r="BX514" s="98"/>
      <c r="BY514" s="98"/>
      <c r="BZ514" s="98"/>
      <c r="CA514" s="98"/>
      <c r="CB514" s="98"/>
      <c r="CC514" s="98"/>
      <c r="CD514" s="98"/>
      <c r="CE514" s="98"/>
      <c r="CF514" s="98"/>
      <c r="CG514" s="98"/>
      <c r="CH514" s="98"/>
      <c r="CI514" s="98"/>
      <c r="CJ514" s="98"/>
      <c r="CK514" s="98"/>
      <c r="CL514" s="98"/>
      <c r="CM514" s="98"/>
      <c r="CN514" s="98"/>
      <c r="CO514" s="98"/>
      <c r="CP514" s="98"/>
      <c r="CQ514" s="98"/>
      <c r="CR514" s="98"/>
      <c r="CS514" s="98"/>
      <c r="CT514" s="98"/>
      <c r="CU514" s="98"/>
      <c r="CV514" s="98"/>
      <c r="CW514" s="98"/>
      <c r="CX514" s="98"/>
      <c r="CY514" s="98"/>
      <c r="CZ514" s="98"/>
      <c r="DA514" s="98"/>
      <c r="DB514" s="98"/>
      <c r="DC514" s="98"/>
      <c r="DD514" s="98"/>
      <c r="DE514" s="98"/>
      <c r="DF514" s="98"/>
      <c r="DG514" s="98"/>
      <c r="DH514" s="98"/>
      <c r="DI514" s="98"/>
      <c r="DJ514" s="98"/>
      <c r="DK514" s="98"/>
    </row>
    <row r="515" spans="1:115" s="99" customFormat="1" ht="38.25">
      <c r="A515" s="97"/>
      <c r="B515" s="59">
        <v>89</v>
      </c>
      <c r="C515" s="590" t="s">
        <v>2106</v>
      </c>
      <c r="D515" s="591" t="s">
        <v>2043</v>
      </c>
      <c r="E515" s="591" t="s">
        <v>2107</v>
      </c>
      <c r="F515" s="591" t="s">
        <v>2108</v>
      </c>
      <c r="G515" s="592" t="s">
        <v>2109</v>
      </c>
      <c r="H515" s="593"/>
      <c r="I515" s="609"/>
      <c r="J515" s="595" t="s">
        <v>2589</v>
      </c>
      <c r="K515" s="596">
        <v>43175</v>
      </c>
      <c r="L515" s="610" t="s">
        <v>2225</v>
      </c>
      <c r="M515" s="97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  <c r="AA515" s="98"/>
      <c r="AB515" s="98"/>
      <c r="AC515" s="98"/>
      <c r="AD515" s="98"/>
      <c r="AE515" s="98"/>
      <c r="AF515" s="98"/>
      <c r="AG515" s="98"/>
      <c r="AH515" s="98"/>
      <c r="AI515" s="98"/>
      <c r="AJ515" s="98"/>
      <c r="AK515" s="98"/>
      <c r="AL515" s="98"/>
      <c r="AM515" s="98"/>
      <c r="AN515" s="98"/>
      <c r="AO515" s="98"/>
      <c r="AP515" s="98"/>
      <c r="AQ515" s="98"/>
      <c r="AR515" s="98"/>
      <c r="AS515" s="98"/>
      <c r="AT515" s="98"/>
      <c r="AU515" s="98"/>
      <c r="AV515" s="98"/>
      <c r="AW515" s="98"/>
      <c r="AX515" s="98"/>
      <c r="AY515" s="98"/>
      <c r="AZ515" s="98"/>
      <c r="BA515" s="98"/>
      <c r="BB515" s="98"/>
      <c r="BC515" s="98"/>
      <c r="BD515" s="98"/>
      <c r="BE515" s="98"/>
      <c r="BF515" s="98"/>
      <c r="BG515" s="98"/>
      <c r="BH515" s="98"/>
      <c r="BI515" s="98"/>
      <c r="BJ515" s="98"/>
      <c r="BK515" s="98"/>
      <c r="BL515" s="98"/>
      <c r="BM515" s="98"/>
      <c r="BN515" s="98"/>
      <c r="BO515" s="98"/>
      <c r="BP515" s="98"/>
      <c r="BQ515" s="98"/>
      <c r="BR515" s="98"/>
      <c r="BS515" s="98"/>
      <c r="BT515" s="98"/>
      <c r="BU515" s="98"/>
      <c r="BV515" s="98"/>
      <c r="BW515" s="98"/>
      <c r="BX515" s="98"/>
      <c r="BY515" s="98"/>
      <c r="BZ515" s="98"/>
      <c r="CA515" s="98"/>
      <c r="CB515" s="98"/>
      <c r="CC515" s="98"/>
      <c r="CD515" s="98"/>
      <c r="CE515" s="98"/>
      <c r="CF515" s="98"/>
      <c r="CG515" s="98"/>
      <c r="CH515" s="98"/>
      <c r="CI515" s="98"/>
      <c r="CJ515" s="98"/>
      <c r="CK515" s="98"/>
      <c r="CL515" s="98"/>
      <c r="CM515" s="98"/>
      <c r="CN515" s="98"/>
      <c r="CO515" s="98"/>
      <c r="CP515" s="98"/>
      <c r="CQ515" s="98"/>
      <c r="CR515" s="98"/>
      <c r="CS515" s="98"/>
      <c r="CT515" s="98"/>
      <c r="CU515" s="98"/>
      <c r="CV515" s="98"/>
      <c r="CW515" s="98"/>
      <c r="CX515" s="98"/>
      <c r="CY515" s="98"/>
      <c r="CZ515" s="98"/>
      <c r="DA515" s="98"/>
      <c r="DB515" s="98"/>
      <c r="DC515" s="98"/>
      <c r="DD515" s="98"/>
      <c r="DE515" s="98"/>
      <c r="DF515" s="98"/>
      <c r="DG515" s="98"/>
      <c r="DH515" s="98"/>
      <c r="DI515" s="98"/>
      <c r="DJ515" s="98"/>
      <c r="DK515" s="98"/>
    </row>
    <row r="516" spans="1:115" s="99" customFormat="1" ht="12.75" customHeight="1">
      <c r="A516" s="97"/>
      <c r="B516" s="59">
        <v>90</v>
      </c>
      <c r="C516" s="590" t="s">
        <v>2110</v>
      </c>
      <c r="D516" s="591" t="s">
        <v>2070</v>
      </c>
      <c r="E516" s="591" t="s">
        <v>2111</v>
      </c>
      <c r="F516" s="591" t="s">
        <v>2112</v>
      </c>
      <c r="G516" s="592" t="s">
        <v>2113</v>
      </c>
      <c r="H516" s="593"/>
      <c r="I516" s="609"/>
      <c r="J516" s="595" t="s">
        <v>2589</v>
      </c>
      <c r="K516" s="596">
        <v>43174</v>
      </c>
      <c r="L516" s="610" t="s">
        <v>2226</v>
      </c>
      <c r="M516" s="97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  <c r="AA516" s="98"/>
      <c r="AB516" s="98"/>
      <c r="AC516" s="98"/>
      <c r="AD516" s="98"/>
      <c r="AE516" s="98"/>
      <c r="AF516" s="98"/>
      <c r="AG516" s="98"/>
      <c r="AH516" s="98"/>
      <c r="AI516" s="98"/>
      <c r="AJ516" s="98"/>
      <c r="AK516" s="98"/>
      <c r="AL516" s="98"/>
      <c r="AM516" s="98"/>
      <c r="AN516" s="98"/>
      <c r="AO516" s="98"/>
      <c r="AP516" s="98"/>
      <c r="AQ516" s="98"/>
      <c r="AR516" s="98"/>
      <c r="AS516" s="98"/>
      <c r="AT516" s="98"/>
      <c r="AU516" s="98"/>
      <c r="AV516" s="98"/>
      <c r="AW516" s="98"/>
      <c r="AX516" s="98"/>
      <c r="AY516" s="98"/>
      <c r="AZ516" s="98"/>
      <c r="BA516" s="98"/>
      <c r="BB516" s="98"/>
      <c r="BC516" s="98"/>
      <c r="BD516" s="98"/>
      <c r="BE516" s="98"/>
      <c r="BF516" s="98"/>
      <c r="BG516" s="98"/>
      <c r="BH516" s="98"/>
      <c r="BI516" s="98"/>
      <c r="BJ516" s="98"/>
      <c r="BK516" s="98"/>
      <c r="BL516" s="98"/>
      <c r="BM516" s="98"/>
      <c r="BN516" s="98"/>
      <c r="BO516" s="98"/>
      <c r="BP516" s="98"/>
      <c r="BQ516" s="98"/>
      <c r="BR516" s="98"/>
      <c r="BS516" s="98"/>
      <c r="BT516" s="98"/>
      <c r="BU516" s="98"/>
      <c r="BV516" s="98"/>
      <c r="BW516" s="98"/>
      <c r="BX516" s="98"/>
      <c r="BY516" s="98"/>
      <c r="BZ516" s="98"/>
      <c r="CA516" s="98"/>
      <c r="CB516" s="98"/>
      <c r="CC516" s="98"/>
      <c r="CD516" s="98"/>
      <c r="CE516" s="98"/>
      <c r="CF516" s="98"/>
      <c r="CG516" s="98"/>
      <c r="CH516" s="98"/>
      <c r="CI516" s="98"/>
      <c r="CJ516" s="98"/>
      <c r="CK516" s="98"/>
      <c r="CL516" s="98"/>
      <c r="CM516" s="98"/>
      <c r="CN516" s="98"/>
      <c r="CO516" s="98"/>
      <c r="CP516" s="98"/>
      <c r="CQ516" s="98"/>
      <c r="CR516" s="98"/>
      <c r="CS516" s="98"/>
      <c r="CT516" s="98"/>
      <c r="CU516" s="98"/>
      <c r="CV516" s="98"/>
      <c r="CW516" s="98"/>
      <c r="CX516" s="98"/>
      <c r="CY516" s="98"/>
      <c r="CZ516" s="98"/>
      <c r="DA516" s="98"/>
      <c r="DB516" s="98"/>
      <c r="DC516" s="98"/>
      <c r="DD516" s="98"/>
      <c r="DE516" s="98"/>
      <c r="DF516" s="98"/>
      <c r="DG516" s="98"/>
      <c r="DH516" s="98"/>
      <c r="DI516" s="98"/>
      <c r="DJ516" s="98"/>
      <c r="DK516" s="98"/>
    </row>
    <row r="517" spans="1:115" s="99" customFormat="1" ht="12.75" customHeight="1">
      <c r="A517" s="97"/>
      <c r="B517" s="59">
        <v>91</v>
      </c>
      <c r="C517" s="590" t="s">
        <v>2114</v>
      </c>
      <c r="D517" s="591" t="s">
        <v>2115</v>
      </c>
      <c r="E517" s="591" t="s">
        <v>2116</v>
      </c>
      <c r="F517" s="591" t="s">
        <v>2117</v>
      </c>
      <c r="G517" s="592" t="s">
        <v>2113</v>
      </c>
      <c r="H517" s="593" t="s">
        <v>2589</v>
      </c>
      <c r="I517" s="609"/>
      <c r="J517" s="595"/>
      <c r="K517" s="596">
        <v>43174</v>
      </c>
      <c r="L517" s="610" t="s">
        <v>2227</v>
      </c>
      <c r="M517" s="97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  <c r="AA517" s="98"/>
      <c r="AB517" s="98"/>
      <c r="AC517" s="98"/>
      <c r="AD517" s="98"/>
      <c r="AE517" s="98"/>
      <c r="AF517" s="98"/>
      <c r="AG517" s="98"/>
      <c r="AH517" s="98"/>
      <c r="AI517" s="98"/>
      <c r="AJ517" s="98"/>
      <c r="AK517" s="98"/>
      <c r="AL517" s="98"/>
      <c r="AM517" s="98"/>
      <c r="AN517" s="98"/>
      <c r="AO517" s="98"/>
      <c r="AP517" s="98"/>
      <c r="AQ517" s="98"/>
      <c r="AR517" s="98"/>
      <c r="AS517" s="98"/>
      <c r="AT517" s="98"/>
      <c r="AU517" s="98"/>
      <c r="AV517" s="98"/>
      <c r="AW517" s="98"/>
      <c r="AX517" s="98"/>
      <c r="AY517" s="98"/>
      <c r="AZ517" s="98"/>
      <c r="BA517" s="98"/>
      <c r="BB517" s="98"/>
      <c r="BC517" s="98"/>
      <c r="BD517" s="98"/>
      <c r="BE517" s="98"/>
      <c r="BF517" s="98"/>
      <c r="BG517" s="98"/>
      <c r="BH517" s="98"/>
      <c r="BI517" s="98"/>
      <c r="BJ517" s="98"/>
      <c r="BK517" s="98"/>
      <c r="BL517" s="98"/>
      <c r="BM517" s="98"/>
      <c r="BN517" s="98"/>
      <c r="BO517" s="98"/>
      <c r="BP517" s="98"/>
      <c r="BQ517" s="98"/>
      <c r="BR517" s="98"/>
      <c r="BS517" s="98"/>
      <c r="BT517" s="98"/>
      <c r="BU517" s="98"/>
      <c r="BV517" s="98"/>
      <c r="BW517" s="98"/>
      <c r="BX517" s="98"/>
      <c r="BY517" s="98"/>
      <c r="BZ517" s="98"/>
      <c r="CA517" s="98"/>
      <c r="CB517" s="98"/>
      <c r="CC517" s="98"/>
      <c r="CD517" s="98"/>
      <c r="CE517" s="98"/>
      <c r="CF517" s="98"/>
      <c r="CG517" s="98"/>
      <c r="CH517" s="98"/>
      <c r="CI517" s="98"/>
      <c r="CJ517" s="98"/>
      <c r="CK517" s="98"/>
      <c r="CL517" s="98"/>
      <c r="CM517" s="98"/>
      <c r="CN517" s="98"/>
      <c r="CO517" s="98"/>
      <c r="CP517" s="98"/>
      <c r="CQ517" s="98"/>
      <c r="CR517" s="98"/>
      <c r="CS517" s="98"/>
      <c r="CT517" s="98"/>
      <c r="CU517" s="98"/>
      <c r="CV517" s="98"/>
      <c r="CW517" s="98"/>
      <c r="CX517" s="98"/>
      <c r="CY517" s="98"/>
      <c r="CZ517" s="98"/>
      <c r="DA517" s="98"/>
      <c r="DB517" s="98"/>
      <c r="DC517" s="98"/>
      <c r="DD517" s="98"/>
      <c r="DE517" s="98"/>
      <c r="DF517" s="98"/>
      <c r="DG517" s="98"/>
      <c r="DH517" s="98"/>
      <c r="DI517" s="98"/>
      <c r="DJ517" s="98"/>
      <c r="DK517" s="98"/>
    </row>
    <row r="518" spans="1:115" s="99" customFormat="1" ht="38.25">
      <c r="A518" s="97"/>
      <c r="B518" s="59">
        <v>92</v>
      </c>
      <c r="C518" s="590" t="s">
        <v>1343</v>
      </c>
      <c r="D518" s="591" t="s">
        <v>2118</v>
      </c>
      <c r="E518" s="599" t="s">
        <v>2119</v>
      </c>
      <c r="F518" s="591" t="s">
        <v>2120</v>
      </c>
      <c r="G518" s="592" t="s">
        <v>473</v>
      </c>
      <c r="H518" s="593" t="s">
        <v>2589</v>
      </c>
      <c r="I518" s="609"/>
      <c r="J518" s="595"/>
      <c r="K518" s="596">
        <v>43088</v>
      </c>
      <c r="L518" s="610" t="s">
        <v>2228</v>
      </c>
      <c r="M518" s="97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  <c r="AA518" s="98"/>
      <c r="AB518" s="98"/>
      <c r="AC518" s="98"/>
      <c r="AD518" s="98"/>
      <c r="AE518" s="98"/>
      <c r="AF518" s="98"/>
      <c r="AG518" s="98"/>
      <c r="AH518" s="98"/>
      <c r="AI518" s="98"/>
      <c r="AJ518" s="98"/>
      <c r="AK518" s="98"/>
      <c r="AL518" s="98"/>
      <c r="AM518" s="98"/>
      <c r="AN518" s="98"/>
      <c r="AO518" s="98"/>
      <c r="AP518" s="98"/>
      <c r="AQ518" s="98"/>
      <c r="AR518" s="98"/>
      <c r="AS518" s="98"/>
      <c r="AT518" s="98"/>
      <c r="AU518" s="98"/>
      <c r="AV518" s="98"/>
      <c r="AW518" s="98"/>
      <c r="AX518" s="98"/>
      <c r="AY518" s="98"/>
      <c r="AZ518" s="98"/>
      <c r="BA518" s="98"/>
      <c r="BB518" s="98"/>
      <c r="BC518" s="98"/>
      <c r="BD518" s="98"/>
      <c r="BE518" s="98"/>
      <c r="BF518" s="98"/>
      <c r="BG518" s="98"/>
      <c r="BH518" s="98"/>
      <c r="BI518" s="98"/>
      <c r="BJ518" s="98"/>
      <c r="BK518" s="98"/>
      <c r="BL518" s="98"/>
      <c r="BM518" s="98"/>
      <c r="BN518" s="98"/>
      <c r="BO518" s="98"/>
      <c r="BP518" s="98"/>
      <c r="BQ518" s="98"/>
      <c r="BR518" s="98"/>
      <c r="BS518" s="98"/>
      <c r="BT518" s="98"/>
      <c r="BU518" s="98"/>
      <c r="BV518" s="98"/>
      <c r="BW518" s="98"/>
      <c r="BX518" s="98"/>
      <c r="BY518" s="98"/>
      <c r="BZ518" s="98"/>
      <c r="CA518" s="98"/>
      <c r="CB518" s="98"/>
      <c r="CC518" s="98"/>
      <c r="CD518" s="98"/>
      <c r="CE518" s="98"/>
      <c r="CF518" s="98"/>
      <c r="CG518" s="98"/>
      <c r="CH518" s="98"/>
      <c r="CI518" s="98"/>
      <c r="CJ518" s="98"/>
      <c r="CK518" s="98"/>
      <c r="CL518" s="98"/>
      <c r="CM518" s="98"/>
      <c r="CN518" s="98"/>
      <c r="CO518" s="98"/>
      <c r="CP518" s="98"/>
      <c r="CQ518" s="98"/>
      <c r="CR518" s="98"/>
      <c r="CS518" s="98"/>
      <c r="CT518" s="98"/>
      <c r="CU518" s="98"/>
      <c r="CV518" s="98"/>
      <c r="CW518" s="98"/>
      <c r="CX518" s="98"/>
      <c r="CY518" s="98"/>
      <c r="CZ518" s="98"/>
      <c r="DA518" s="98"/>
      <c r="DB518" s="98"/>
      <c r="DC518" s="98"/>
      <c r="DD518" s="98"/>
      <c r="DE518" s="98"/>
      <c r="DF518" s="98"/>
      <c r="DG518" s="98"/>
      <c r="DH518" s="98"/>
      <c r="DI518" s="98"/>
      <c r="DJ518" s="98"/>
      <c r="DK518" s="98"/>
    </row>
    <row r="519" spans="1:115" s="99" customFormat="1" ht="38.25">
      <c r="A519" s="97"/>
      <c r="B519" s="59">
        <v>93</v>
      </c>
      <c r="C519" s="590" t="s">
        <v>1972</v>
      </c>
      <c r="D519" s="591" t="s">
        <v>2121</v>
      </c>
      <c r="E519" s="600"/>
      <c r="F519" s="591" t="s">
        <v>2122</v>
      </c>
      <c r="G519" s="592" t="s">
        <v>7088</v>
      </c>
      <c r="H519" s="593" t="s">
        <v>2589</v>
      </c>
      <c r="I519" s="609"/>
      <c r="J519" s="595"/>
      <c r="K519" s="596">
        <v>43088</v>
      </c>
      <c r="L519" s="610" t="s">
        <v>2229</v>
      </c>
      <c r="M519" s="97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  <c r="AA519" s="98"/>
      <c r="AB519" s="98"/>
      <c r="AC519" s="98"/>
      <c r="AD519" s="98"/>
      <c r="AE519" s="98"/>
      <c r="AF519" s="98"/>
      <c r="AG519" s="98"/>
      <c r="AH519" s="98"/>
      <c r="AI519" s="98"/>
      <c r="AJ519" s="98"/>
      <c r="AK519" s="98"/>
      <c r="AL519" s="98"/>
      <c r="AM519" s="98"/>
      <c r="AN519" s="98"/>
      <c r="AO519" s="98"/>
      <c r="AP519" s="98"/>
      <c r="AQ519" s="98"/>
      <c r="AR519" s="98"/>
      <c r="AS519" s="98"/>
      <c r="AT519" s="98"/>
      <c r="AU519" s="98"/>
      <c r="AV519" s="98"/>
      <c r="AW519" s="98"/>
      <c r="AX519" s="98"/>
      <c r="AY519" s="98"/>
      <c r="AZ519" s="98"/>
      <c r="BA519" s="98"/>
      <c r="BB519" s="98"/>
      <c r="BC519" s="98"/>
      <c r="BD519" s="98"/>
      <c r="BE519" s="98"/>
      <c r="BF519" s="98"/>
      <c r="BG519" s="98"/>
      <c r="BH519" s="98"/>
      <c r="BI519" s="98"/>
      <c r="BJ519" s="98"/>
      <c r="BK519" s="98"/>
      <c r="BL519" s="98"/>
      <c r="BM519" s="98"/>
      <c r="BN519" s="98"/>
      <c r="BO519" s="98"/>
      <c r="BP519" s="98"/>
      <c r="BQ519" s="98"/>
      <c r="BR519" s="98"/>
      <c r="BS519" s="98"/>
      <c r="BT519" s="98"/>
      <c r="BU519" s="98"/>
      <c r="BV519" s="98"/>
      <c r="BW519" s="98"/>
      <c r="BX519" s="98"/>
      <c r="BY519" s="98"/>
      <c r="BZ519" s="98"/>
      <c r="CA519" s="98"/>
      <c r="CB519" s="98"/>
      <c r="CC519" s="98"/>
      <c r="CD519" s="98"/>
      <c r="CE519" s="98"/>
      <c r="CF519" s="98"/>
      <c r="CG519" s="98"/>
      <c r="CH519" s="98"/>
      <c r="CI519" s="98"/>
      <c r="CJ519" s="98"/>
      <c r="CK519" s="98"/>
      <c r="CL519" s="98"/>
      <c r="CM519" s="98"/>
      <c r="CN519" s="98"/>
      <c r="CO519" s="98"/>
      <c r="CP519" s="98"/>
      <c r="CQ519" s="98"/>
      <c r="CR519" s="98"/>
      <c r="CS519" s="98"/>
      <c r="CT519" s="98"/>
      <c r="CU519" s="98"/>
      <c r="CV519" s="98"/>
      <c r="CW519" s="98"/>
      <c r="CX519" s="98"/>
      <c r="CY519" s="98"/>
      <c r="CZ519" s="98"/>
      <c r="DA519" s="98"/>
      <c r="DB519" s="98"/>
      <c r="DC519" s="98"/>
      <c r="DD519" s="98"/>
      <c r="DE519" s="98"/>
      <c r="DF519" s="98"/>
      <c r="DG519" s="98"/>
      <c r="DH519" s="98"/>
      <c r="DI519" s="98"/>
      <c r="DJ519" s="98"/>
      <c r="DK519" s="98"/>
    </row>
    <row r="520" spans="1:115" s="99" customFormat="1" ht="38.25">
      <c r="A520" s="97"/>
      <c r="B520" s="59">
        <v>94</v>
      </c>
      <c r="C520" s="590" t="s">
        <v>2123</v>
      </c>
      <c r="D520" s="591" t="s">
        <v>2121</v>
      </c>
      <c r="E520" s="601"/>
      <c r="F520" s="591" t="s">
        <v>2124</v>
      </c>
      <c r="G520" s="592" t="s">
        <v>473</v>
      </c>
      <c r="H520" s="593" t="s">
        <v>2589</v>
      </c>
      <c r="I520" s="609"/>
      <c r="J520" s="595"/>
      <c r="K520" s="596">
        <v>43088</v>
      </c>
      <c r="L520" s="610" t="s">
        <v>2230</v>
      </c>
      <c r="M520" s="97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  <c r="AA520" s="98"/>
      <c r="AB520" s="98"/>
      <c r="AC520" s="98"/>
      <c r="AD520" s="98"/>
      <c r="AE520" s="98"/>
      <c r="AF520" s="98"/>
      <c r="AG520" s="98"/>
      <c r="AH520" s="98"/>
      <c r="AI520" s="98"/>
      <c r="AJ520" s="98"/>
      <c r="AK520" s="98"/>
      <c r="AL520" s="98"/>
      <c r="AM520" s="98"/>
      <c r="AN520" s="98"/>
      <c r="AO520" s="98"/>
      <c r="AP520" s="98"/>
      <c r="AQ520" s="98"/>
      <c r="AR520" s="98"/>
      <c r="AS520" s="98"/>
      <c r="AT520" s="98"/>
      <c r="AU520" s="98"/>
      <c r="AV520" s="98"/>
      <c r="AW520" s="98"/>
      <c r="AX520" s="98"/>
      <c r="AY520" s="98"/>
      <c r="AZ520" s="98"/>
      <c r="BA520" s="98"/>
      <c r="BB520" s="98"/>
      <c r="BC520" s="98"/>
      <c r="BD520" s="98"/>
      <c r="BE520" s="98"/>
      <c r="BF520" s="98"/>
      <c r="BG520" s="98"/>
      <c r="BH520" s="98"/>
      <c r="BI520" s="98"/>
      <c r="BJ520" s="98"/>
      <c r="BK520" s="98"/>
      <c r="BL520" s="98"/>
      <c r="BM520" s="98"/>
      <c r="BN520" s="98"/>
      <c r="BO520" s="98"/>
      <c r="BP520" s="98"/>
      <c r="BQ520" s="98"/>
      <c r="BR520" s="98"/>
      <c r="BS520" s="98"/>
      <c r="BT520" s="98"/>
      <c r="BU520" s="98"/>
      <c r="BV520" s="98"/>
      <c r="BW520" s="98"/>
      <c r="BX520" s="98"/>
      <c r="BY520" s="98"/>
      <c r="BZ520" s="98"/>
      <c r="CA520" s="98"/>
      <c r="CB520" s="98"/>
      <c r="CC520" s="98"/>
      <c r="CD520" s="98"/>
      <c r="CE520" s="98"/>
      <c r="CF520" s="98"/>
      <c r="CG520" s="98"/>
      <c r="CH520" s="98"/>
      <c r="CI520" s="98"/>
      <c r="CJ520" s="98"/>
      <c r="CK520" s="98"/>
      <c r="CL520" s="98"/>
      <c r="CM520" s="98"/>
      <c r="CN520" s="98"/>
      <c r="CO520" s="98"/>
      <c r="CP520" s="98"/>
      <c r="CQ520" s="98"/>
      <c r="CR520" s="98"/>
      <c r="CS520" s="98"/>
      <c r="CT520" s="98"/>
      <c r="CU520" s="98"/>
      <c r="CV520" s="98"/>
      <c r="CW520" s="98"/>
      <c r="CX520" s="98"/>
      <c r="CY520" s="98"/>
      <c r="CZ520" s="98"/>
      <c r="DA520" s="98"/>
      <c r="DB520" s="98"/>
      <c r="DC520" s="98"/>
      <c r="DD520" s="98"/>
      <c r="DE520" s="98"/>
      <c r="DF520" s="98"/>
      <c r="DG520" s="98"/>
      <c r="DH520" s="98"/>
      <c r="DI520" s="98"/>
      <c r="DJ520" s="98"/>
      <c r="DK520" s="98"/>
    </row>
    <row r="521" spans="1:115" s="99" customFormat="1" ht="38.25">
      <c r="A521" s="97"/>
      <c r="B521" s="59">
        <v>95</v>
      </c>
      <c r="C521" s="590" t="s">
        <v>2126</v>
      </c>
      <c r="D521" s="591" t="s">
        <v>2127</v>
      </c>
      <c r="E521" s="620" t="s">
        <v>1973</v>
      </c>
      <c r="F521" s="620" t="s">
        <v>2125</v>
      </c>
      <c r="G521" s="591" t="s">
        <v>2128</v>
      </c>
      <c r="H521" s="593"/>
      <c r="I521" s="609"/>
      <c r="J521" s="595" t="s">
        <v>2589</v>
      </c>
      <c r="K521" s="596">
        <v>43167</v>
      </c>
      <c r="L521" s="610" t="s">
        <v>2231</v>
      </c>
      <c r="M521" s="97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  <c r="AA521" s="98"/>
      <c r="AB521" s="98"/>
      <c r="AC521" s="98"/>
      <c r="AD521" s="98"/>
      <c r="AE521" s="98"/>
      <c r="AF521" s="98"/>
      <c r="AG521" s="98"/>
      <c r="AH521" s="98"/>
      <c r="AI521" s="98"/>
      <c r="AJ521" s="98"/>
      <c r="AK521" s="98"/>
      <c r="AL521" s="98"/>
      <c r="AM521" s="98"/>
      <c r="AN521" s="98"/>
      <c r="AO521" s="98"/>
      <c r="AP521" s="98"/>
      <c r="AQ521" s="98"/>
      <c r="AR521" s="98"/>
      <c r="AS521" s="98"/>
      <c r="AT521" s="98"/>
      <c r="AU521" s="98"/>
      <c r="AV521" s="98"/>
      <c r="AW521" s="98"/>
      <c r="AX521" s="98"/>
      <c r="AY521" s="98"/>
      <c r="AZ521" s="98"/>
      <c r="BA521" s="98"/>
      <c r="BB521" s="98"/>
      <c r="BC521" s="98"/>
      <c r="BD521" s="98"/>
      <c r="BE521" s="98"/>
      <c r="BF521" s="98"/>
      <c r="BG521" s="98"/>
      <c r="BH521" s="98"/>
      <c r="BI521" s="98"/>
      <c r="BJ521" s="98"/>
      <c r="BK521" s="98"/>
      <c r="BL521" s="98"/>
      <c r="BM521" s="98"/>
      <c r="BN521" s="98"/>
      <c r="BO521" s="98"/>
      <c r="BP521" s="98"/>
      <c r="BQ521" s="98"/>
      <c r="BR521" s="98"/>
      <c r="BS521" s="98"/>
      <c r="BT521" s="98"/>
      <c r="BU521" s="98"/>
      <c r="BV521" s="98"/>
      <c r="BW521" s="98"/>
      <c r="BX521" s="98"/>
      <c r="BY521" s="98"/>
      <c r="BZ521" s="98"/>
      <c r="CA521" s="98"/>
      <c r="CB521" s="98"/>
      <c r="CC521" s="98"/>
      <c r="CD521" s="98"/>
      <c r="CE521" s="98"/>
      <c r="CF521" s="98"/>
      <c r="CG521" s="98"/>
      <c r="CH521" s="98"/>
      <c r="CI521" s="98"/>
      <c r="CJ521" s="98"/>
      <c r="CK521" s="98"/>
      <c r="CL521" s="98"/>
      <c r="CM521" s="98"/>
      <c r="CN521" s="98"/>
      <c r="CO521" s="98"/>
      <c r="CP521" s="98"/>
      <c r="CQ521" s="98"/>
      <c r="CR521" s="98"/>
      <c r="CS521" s="98"/>
      <c r="CT521" s="98"/>
      <c r="CU521" s="98"/>
      <c r="CV521" s="98"/>
      <c r="CW521" s="98"/>
      <c r="CX521" s="98"/>
      <c r="CY521" s="98"/>
      <c r="CZ521" s="98"/>
      <c r="DA521" s="98"/>
      <c r="DB521" s="98"/>
      <c r="DC521" s="98"/>
      <c r="DD521" s="98"/>
      <c r="DE521" s="98"/>
      <c r="DF521" s="98"/>
      <c r="DG521" s="98"/>
      <c r="DH521" s="98"/>
      <c r="DI521" s="98"/>
      <c r="DJ521" s="98"/>
      <c r="DK521" s="98"/>
    </row>
    <row r="522" spans="1:115" s="99" customFormat="1" ht="38.25">
      <c r="A522" s="97"/>
      <c r="B522" s="59">
        <v>96</v>
      </c>
      <c r="C522" s="590" t="s">
        <v>2129</v>
      </c>
      <c r="D522" s="591" t="s">
        <v>2127</v>
      </c>
      <c r="E522" s="591" t="s">
        <v>2130</v>
      </c>
      <c r="F522" s="591" t="s">
        <v>2131</v>
      </c>
      <c r="G522" s="592" t="s">
        <v>7089</v>
      </c>
      <c r="H522" s="593"/>
      <c r="I522" s="609"/>
      <c r="J522" s="595" t="s">
        <v>2589</v>
      </c>
      <c r="K522" s="596">
        <v>43236</v>
      </c>
      <c r="L522" s="610" t="s">
        <v>2232</v>
      </c>
      <c r="M522" s="97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  <c r="AA522" s="98"/>
      <c r="AB522" s="98"/>
      <c r="AC522" s="98"/>
      <c r="AD522" s="98"/>
      <c r="AE522" s="98"/>
      <c r="AF522" s="98"/>
      <c r="AG522" s="98"/>
      <c r="AH522" s="98"/>
      <c r="AI522" s="98"/>
      <c r="AJ522" s="98"/>
      <c r="AK522" s="98"/>
      <c r="AL522" s="98"/>
      <c r="AM522" s="98"/>
      <c r="AN522" s="98"/>
      <c r="AO522" s="98"/>
      <c r="AP522" s="98"/>
      <c r="AQ522" s="98"/>
      <c r="AR522" s="98"/>
      <c r="AS522" s="98"/>
      <c r="AT522" s="98"/>
      <c r="AU522" s="98"/>
      <c r="AV522" s="98"/>
      <c r="AW522" s="98"/>
      <c r="AX522" s="98"/>
      <c r="AY522" s="98"/>
      <c r="AZ522" s="98"/>
      <c r="BA522" s="98"/>
      <c r="BB522" s="98"/>
      <c r="BC522" s="98"/>
      <c r="BD522" s="98"/>
      <c r="BE522" s="98"/>
      <c r="BF522" s="98"/>
      <c r="BG522" s="98"/>
      <c r="BH522" s="98"/>
      <c r="BI522" s="98"/>
      <c r="BJ522" s="98"/>
      <c r="BK522" s="98"/>
      <c r="BL522" s="98"/>
      <c r="BM522" s="98"/>
      <c r="BN522" s="98"/>
      <c r="BO522" s="98"/>
      <c r="BP522" s="98"/>
      <c r="BQ522" s="98"/>
      <c r="BR522" s="98"/>
      <c r="BS522" s="98"/>
      <c r="BT522" s="98"/>
      <c r="BU522" s="98"/>
      <c r="BV522" s="98"/>
      <c r="BW522" s="98"/>
      <c r="BX522" s="98"/>
      <c r="BY522" s="98"/>
      <c r="BZ522" s="98"/>
      <c r="CA522" s="98"/>
      <c r="CB522" s="98"/>
      <c r="CC522" s="98"/>
      <c r="CD522" s="98"/>
      <c r="CE522" s="98"/>
      <c r="CF522" s="98"/>
      <c r="CG522" s="98"/>
      <c r="CH522" s="98"/>
      <c r="CI522" s="98"/>
      <c r="CJ522" s="98"/>
      <c r="CK522" s="98"/>
      <c r="CL522" s="98"/>
      <c r="CM522" s="98"/>
      <c r="CN522" s="98"/>
      <c r="CO522" s="98"/>
      <c r="CP522" s="98"/>
      <c r="CQ522" s="98"/>
      <c r="CR522" s="98"/>
      <c r="CS522" s="98"/>
      <c r="CT522" s="98"/>
      <c r="CU522" s="98"/>
      <c r="CV522" s="98"/>
      <c r="CW522" s="98"/>
      <c r="CX522" s="98"/>
      <c r="CY522" s="98"/>
      <c r="CZ522" s="98"/>
      <c r="DA522" s="98"/>
      <c r="DB522" s="98"/>
      <c r="DC522" s="98"/>
      <c r="DD522" s="98"/>
      <c r="DE522" s="98"/>
      <c r="DF522" s="98"/>
      <c r="DG522" s="98"/>
      <c r="DH522" s="98"/>
      <c r="DI522" s="98"/>
      <c r="DJ522" s="98"/>
      <c r="DK522" s="98"/>
    </row>
    <row r="523" spans="1:115" s="99" customFormat="1" ht="38.25">
      <c r="A523" s="97"/>
      <c r="B523" s="59">
        <v>97</v>
      </c>
      <c r="C523" s="590" t="s">
        <v>7090</v>
      </c>
      <c r="D523" s="591" t="s">
        <v>7091</v>
      </c>
      <c r="E523" s="591" t="s">
        <v>7092</v>
      </c>
      <c r="F523" s="591" t="s">
        <v>7093</v>
      </c>
      <c r="G523" s="592" t="s">
        <v>7094</v>
      </c>
      <c r="H523" s="593"/>
      <c r="I523" s="609"/>
      <c r="J523" s="595" t="s">
        <v>2589</v>
      </c>
      <c r="K523" s="596">
        <v>43121</v>
      </c>
      <c r="L523" s="610" t="s">
        <v>7095</v>
      </c>
      <c r="M523" s="97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  <c r="AA523" s="98"/>
      <c r="AB523" s="98"/>
      <c r="AC523" s="98"/>
      <c r="AD523" s="98"/>
      <c r="AE523" s="98"/>
      <c r="AF523" s="98"/>
      <c r="AG523" s="98"/>
      <c r="AH523" s="98"/>
      <c r="AI523" s="98"/>
      <c r="AJ523" s="98"/>
      <c r="AK523" s="98"/>
      <c r="AL523" s="98"/>
      <c r="AM523" s="98"/>
      <c r="AN523" s="98"/>
      <c r="AO523" s="98"/>
      <c r="AP523" s="98"/>
      <c r="AQ523" s="98"/>
      <c r="AR523" s="98"/>
      <c r="AS523" s="98"/>
      <c r="AT523" s="98"/>
      <c r="AU523" s="98"/>
      <c r="AV523" s="98"/>
      <c r="AW523" s="98"/>
      <c r="AX523" s="98"/>
      <c r="AY523" s="98"/>
      <c r="AZ523" s="98"/>
      <c r="BA523" s="98"/>
      <c r="BB523" s="98"/>
      <c r="BC523" s="98"/>
      <c r="BD523" s="98"/>
      <c r="BE523" s="98"/>
      <c r="BF523" s="98"/>
      <c r="BG523" s="98"/>
      <c r="BH523" s="98"/>
      <c r="BI523" s="98"/>
      <c r="BJ523" s="98"/>
      <c r="BK523" s="98"/>
      <c r="BL523" s="98"/>
      <c r="BM523" s="98"/>
      <c r="BN523" s="98"/>
      <c r="BO523" s="98"/>
      <c r="BP523" s="98"/>
      <c r="BQ523" s="98"/>
      <c r="BR523" s="98"/>
      <c r="BS523" s="98"/>
      <c r="BT523" s="98"/>
      <c r="BU523" s="98"/>
      <c r="BV523" s="98"/>
      <c r="BW523" s="98"/>
      <c r="BX523" s="98"/>
      <c r="BY523" s="98"/>
      <c r="BZ523" s="98"/>
      <c r="CA523" s="98"/>
      <c r="CB523" s="98"/>
      <c r="CC523" s="98"/>
      <c r="CD523" s="98"/>
      <c r="CE523" s="98"/>
      <c r="CF523" s="98"/>
      <c r="CG523" s="98"/>
      <c r="CH523" s="98"/>
      <c r="CI523" s="98"/>
      <c r="CJ523" s="98"/>
      <c r="CK523" s="98"/>
      <c r="CL523" s="98"/>
      <c r="CM523" s="98"/>
      <c r="CN523" s="98"/>
      <c r="CO523" s="98"/>
      <c r="CP523" s="98"/>
      <c r="CQ523" s="98"/>
      <c r="CR523" s="98"/>
      <c r="CS523" s="98"/>
      <c r="CT523" s="98"/>
      <c r="CU523" s="98"/>
      <c r="CV523" s="98"/>
      <c r="CW523" s="98"/>
      <c r="CX523" s="98"/>
      <c r="CY523" s="98"/>
      <c r="CZ523" s="98"/>
      <c r="DA523" s="98"/>
      <c r="DB523" s="98"/>
      <c r="DC523" s="98"/>
      <c r="DD523" s="98"/>
      <c r="DE523" s="98"/>
      <c r="DF523" s="98"/>
      <c r="DG523" s="98"/>
      <c r="DH523" s="98"/>
      <c r="DI523" s="98"/>
      <c r="DJ523" s="98"/>
      <c r="DK523" s="98"/>
    </row>
    <row r="524" spans="1:115" s="99" customFormat="1" ht="38.25">
      <c r="A524" s="97"/>
      <c r="B524" s="59">
        <v>98</v>
      </c>
      <c r="C524" s="590" t="s">
        <v>2133</v>
      </c>
      <c r="D524" s="591" t="s">
        <v>2134</v>
      </c>
      <c r="E524" s="591" t="s">
        <v>2135</v>
      </c>
      <c r="F524" s="591" t="s">
        <v>2136</v>
      </c>
      <c r="G524" s="592" t="s">
        <v>2137</v>
      </c>
      <c r="H524" s="593"/>
      <c r="I524" s="609"/>
      <c r="J524" s="595" t="s">
        <v>2589</v>
      </c>
      <c r="K524" s="596">
        <v>42895</v>
      </c>
      <c r="L524" s="610" t="s">
        <v>2233</v>
      </c>
      <c r="M524" s="97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  <c r="AA524" s="98"/>
      <c r="AB524" s="98"/>
      <c r="AC524" s="98"/>
      <c r="AD524" s="98"/>
      <c r="AE524" s="98"/>
      <c r="AF524" s="98"/>
      <c r="AG524" s="98"/>
      <c r="AH524" s="98"/>
      <c r="AI524" s="98"/>
      <c r="AJ524" s="98"/>
      <c r="AK524" s="98"/>
      <c r="AL524" s="98"/>
      <c r="AM524" s="98"/>
      <c r="AN524" s="98"/>
      <c r="AO524" s="98"/>
      <c r="AP524" s="98"/>
      <c r="AQ524" s="98"/>
      <c r="AR524" s="98"/>
      <c r="AS524" s="98"/>
      <c r="AT524" s="98"/>
      <c r="AU524" s="98"/>
      <c r="AV524" s="98"/>
      <c r="AW524" s="98"/>
      <c r="AX524" s="98"/>
      <c r="AY524" s="98"/>
      <c r="AZ524" s="98"/>
      <c r="BA524" s="98"/>
      <c r="BB524" s="98"/>
      <c r="BC524" s="98"/>
      <c r="BD524" s="98"/>
      <c r="BE524" s="98"/>
      <c r="BF524" s="98"/>
      <c r="BG524" s="98"/>
      <c r="BH524" s="98"/>
      <c r="BI524" s="98"/>
      <c r="BJ524" s="98"/>
      <c r="BK524" s="98"/>
      <c r="BL524" s="98"/>
      <c r="BM524" s="98"/>
      <c r="BN524" s="98"/>
      <c r="BO524" s="98"/>
      <c r="BP524" s="98"/>
      <c r="BQ524" s="98"/>
      <c r="BR524" s="98"/>
      <c r="BS524" s="98"/>
      <c r="BT524" s="98"/>
      <c r="BU524" s="98"/>
      <c r="BV524" s="98"/>
      <c r="BW524" s="98"/>
      <c r="BX524" s="98"/>
      <c r="BY524" s="98"/>
      <c r="BZ524" s="98"/>
      <c r="CA524" s="98"/>
      <c r="CB524" s="98"/>
      <c r="CC524" s="98"/>
      <c r="CD524" s="98"/>
      <c r="CE524" s="98"/>
      <c r="CF524" s="98"/>
      <c r="CG524" s="98"/>
      <c r="CH524" s="98"/>
      <c r="CI524" s="98"/>
      <c r="CJ524" s="98"/>
      <c r="CK524" s="98"/>
      <c r="CL524" s="98"/>
      <c r="CM524" s="98"/>
      <c r="CN524" s="98"/>
      <c r="CO524" s="98"/>
      <c r="CP524" s="98"/>
      <c r="CQ524" s="98"/>
      <c r="CR524" s="98"/>
      <c r="CS524" s="98"/>
      <c r="CT524" s="98"/>
      <c r="CU524" s="98"/>
      <c r="CV524" s="98"/>
      <c r="CW524" s="98"/>
      <c r="CX524" s="98"/>
      <c r="CY524" s="98"/>
      <c r="CZ524" s="98"/>
      <c r="DA524" s="98"/>
      <c r="DB524" s="98"/>
      <c r="DC524" s="98"/>
      <c r="DD524" s="98"/>
      <c r="DE524" s="98"/>
      <c r="DF524" s="98"/>
      <c r="DG524" s="98"/>
      <c r="DH524" s="98"/>
      <c r="DI524" s="98"/>
      <c r="DJ524" s="98"/>
      <c r="DK524" s="98"/>
    </row>
    <row r="525" spans="1:115" s="99" customFormat="1" ht="38.25">
      <c r="A525" s="97"/>
      <c r="B525" s="59">
        <v>99</v>
      </c>
      <c r="C525" s="590" t="s">
        <v>2138</v>
      </c>
      <c r="D525" s="591" t="s">
        <v>2139</v>
      </c>
      <c r="E525" s="620" t="s">
        <v>2140</v>
      </c>
      <c r="F525" s="620" t="s">
        <v>2141</v>
      </c>
      <c r="G525" s="592" t="s">
        <v>2142</v>
      </c>
      <c r="H525" s="593"/>
      <c r="I525" s="609"/>
      <c r="J525" s="595" t="s">
        <v>2589</v>
      </c>
      <c r="K525" s="596">
        <v>43123</v>
      </c>
      <c r="L525" s="610" t="s">
        <v>2234</v>
      </c>
      <c r="M525" s="97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  <c r="AA525" s="98"/>
      <c r="AB525" s="98"/>
      <c r="AC525" s="98"/>
      <c r="AD525" s="98"/>
      <c r="AE525" s="98"/>
      <c r="AF525" s="98"/>
      <c r="AG525" s="98"/>
      <c r="AH525" s="98"/>
      <c r="AI525" s="98"/>
      <c r="AJ525" s="98"/>
      <c r="AK525" s="98"/>
      <c r="AL525" s="98"/>
      <c r="AM525" s="98"/>
      <c r="AN525" s="98"/>
      <c r="AO525" s="98"/>
      <c r="AP525" s="98"/>
      <c r="AQ525" s="98"/>
      <c r="AR525" s="98"/>
      <c r="AS525" s="98"/>
      <c r="AT525" s="98"/>
      <c r="AU525" s="98"/>
      <c r="AV525" s="98"/>
      <c r="AW525" s="98"/>
      <c r="AX525" s="98"/>
      <c r="AY525" s="98"/>
      <c r="AZ525" s="98"/>
      <c r="BA525" s="98"/>
      <c r="BB525" s="98"/>
      <c r="BC525" s="98"/>
      <c r="BD525" s="98"/>
      <c r="BE525" s="98"/>
      <c r="BF525" s="98"/>
      <c r="BG525" s="98"/>
      <c r="BH525" s="98"/>
      <c r="BI525" s="98"/>
      <c r="BJ525" s="98"/>
      <c r="BK525" s="98"/>
      <c r="BL525" s="98"/>
      <c r="BM525" s="98"/>
      <c r="BN525" s="98"/>
      <c r="BO525" s="98"/>
      <c r="BP525" s="98"/>
      <c r="BQ525" s="98"/>
      <c r="BR525" s="98"/>
      <c r="BS525" s="98"/>
      <c r="BT525" s="98"/>
      <c r="BU525" s="98"/>
      <c r="BV525" s="98"/>
      <c r="BW525" s="98"/>
      <c r="BX525" s="98"/>
      <c r="BY525" s="98"/>
      <c r="BZ525" s="98"/>
      <c r="CA525" s="98"/>
      <c r="CB525" s="98"/>
      <c r="CC525" s="98"/>
      <c r="CD525" s="98"/>
      <c r="CE525" s="98"/>
      <c r="CF525" s="98"/>
      <c r="CG525" s="98"/>
      <c r="CH525" s="98"/>
      <c r="CI525" s="98"/>
      <c r="CJ525" s="98"/>
      <c r="CK525" s="98"/>
      <c r="CL525" s="98"/>
      <c r="CM525" s="98"/>
      <c r="CN525" s="98"/>
      <c r="CO525" s="98"/>
      <c r="CP525" s="98"/>
      <c r="CQ525" s="98"/>
      <c r="CR525" s="98"/>
      <c r="CS525" s="98"/>
      <c r="CT525" s="98"/>
      <c r="CU525" s="98"/>
      <c r="CV525" s="98"/>
      <c r="CW525" s="98"/>
      <c r="CX525" s="98"/>
      <c r="CY525" s="98"/>
      <c r="CZ525" s="98"/>
      <c r="DA525" s="98"/>
      <c r="DB525" s="98"/>
      <c r="DC525" s="98"/>
      <c r="DD525" s="98"/>
      <c r="DE525" s="98"/>
      <c r="DF525" s="98"/>
      <c r="DG525" s="98"/>
      <c r="DH525" s="98"/>
      <c r="DI525" s="98"/>
      <c r="DJ525" s="98"/>
      <c r="DK525" s="98"/>
    </row>
    <row r="526" spans="1:115" s="99" customFormat="1" ht="38.25">
      <c r="A526" s="97"/>
      <c r="B526" s="59">
        <v>100</v>
      </c>
      <c r="C526" s="590" t="s">
        <v>2143</v>
      </c>
      <c r="D526" s="591" t="s">
        <v>481</v>
      </c>
      <c r="E526" s="620" t="s">
        <v>4616</v>
      </c>
      <c r="F526" s="591" t="s">
        <v>2144</v>
      </c>
      <c r="G526" s="592" t="s">
        <v>7078</v>
      </c>
      <c r="H526" s="593"/>
      <c r="I526" s="609"/>
      <c r="J526" s="595" t="s">
        <v>2589</v>
      </c>
      <c r="K526" s="596">
        <v>42894</v>
      </c>
      <c r="L526" s="610" t="s">
        <v>2235</v>
      </c>
      <c r="M526" s="97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  <c r="AA526" s="98"/>
      <c r="AB526" s="98"/>
      <c r="AC526" s="98"/>
      <c r="AD526" s="98"/>
      <c r="AE526" s="98"/>
      <c r="AF526" s="98"/>
      <c r="AG526" s="98"/>
      <c r="AH526" s="98"/>
      <c r="AI526" s="98"/>
      <c r="AJ526" s="98"/>
      <c r="AK526" s="98"/>
      <c r="AL526" s="98"/>
      <c r="AM526" s="98"/>
      <c r="AN526" s="98"/>
      <c r="AO526" s="98"/>
      <c r="AP526" s="98"/>
      <c r="AQ526" s="98"/>
      <c r="AR526" s="98"/>
      <c r="AS526" s="98"/>
      <c r="AT526" s="98"/>
      <c r="AU526" s="98"/>
      <c r="AV526" s="98"/>
      <c r="AW526" s="98"/>
      <c r="AX526" s="98"/>
      <c r="AY526" s="98"/>
      <c r="AZ526" s="98"/>
      <c r="BA526" s="98"/>
      <c r="BB526" s="98"/>
      <c r="BC526" s="98"/>
      <c r="BD526" s="98"/>
      <c r="BE526" s="98"/>
      <c r="BF526" s="98"/>
      <c r="BG526" s="98"/>
      <c r="BH526" s="98"/>
      <c r="BI526" s="98"/>
      <c r="BJ526" s="98"/>
      <c r="BK526" s="98"/>
      <c r="BL526" s="98"/>
      <c r="BM526" s="98"/>
      <c r="BN526" s="98"/>
      <c r="BO526" s="98"/>
      <c r="BP526" s="98"/>
      <c r="BQ526" s="98"/>
      <c r="BR526" s="98"/>
      <c r="BS526" s="98"/>
      <c r="BT526" s="98"/>
      <c r="BU526" s="98"/>
      <c r="BV526" s="98"/>
      <c r="BW526" s="98"/>
      <c r="BX526" s="98"/>
      <c r="BY526" s="98"/>
      <c r="BZ526" s="98"/>
      <c r="CA526" s="98"/>
      <c r="CB526" s="98"/>
      <c r="CC526" s="98"/>
      <c r="CD526" s="98"/>
      <c r="CE526" s="98"/>
      <c r="CF526" s="98"/>
      <c r="CG526" s="98"/>
      <c r="CH526" s="98"/>
      <c r="CI526" s="98"/>
      <c r="CJ526" s="98"/>
      <c r="CK526" s="98"/>
      <c r="CL526" s="98"/>
      <c r="CM526" s="98"/>
      <c r="CN526" s="98"/>
      <c r="CO526" s="98"/>
      <c r="CP526" s="98"/>
      <c r="CQ526" s="98"/>
      <c r="CR526" s="98"/>
      <c r="CS526" s="98"/>
      <c r="CT526" s="98"/>
      <c r="CU526" s="98"/>
      <c r="CV526" s="98"/>
      <c r="CW526" s="98"/>
      <c r="CX526" s="98"/>
      <c r="CY526" s="98"/>
      <c r="CZ526" s="98"/>
      <c r="DA526" s="98"/>
      <c r="DB526" s="98"/>
      <c r="DC526" s="98"/>
      <c r="DD526" s="98"/>
      <c r="DE526" s="98"/>
      <c r="DF526" s="98"/>
      <c r="DG526" s="98"/>
      <c r="DH526" s="98"/>
      <c r="DI526" s="98"/>
      <c r="DJ526" s="98"/>
      <c r="DK526" s="98"/>
    </row>
    <row r="527" spans="1:115" s="99" customFormat="1" ht="38.25">
      <c r="A527" s="97"/>
      <c r="B527" s="59">
        <v>101</v>
      </c>
      <c r="C527" s="590" t="s">
        <v>2145</v>
      </c>
      <c r="D527" s="591" t="s">
        <v>2146</v>
      </c>
      <c r="E527" s="591" t="s">
        <v>2147</v>
      </c>
      <c r="F527" s="591" t="s">
        <v>2148</v>
      </c>
      <c r="G527" s="592" t="s">
        <v>2514</v>
      </c>
      <c r="H527" s="593"/>
      <c r="I527" s="609"/>
      <c r="J527" s="595" t="s">
        <v>2589</v>
      </c>
      <c r="K527" s="596">
        <v>42894</v>
      </c>
      <c r="L527" s="610" t="s">
        <v>2236</v>
      </c>
      <c r="M527" s="97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  <c r="AA527" s="98"/>
      <c r="AB527" s="98"/>
      <c r="AC527" s="98"/>
      <c r="AD527" s="98"/>
      <c r="AE527" s="98"/>
      <c r="AF527" s="98"/>
      <c r="AG527" s="98"/>
      <c r="AH527" s="98"/>
      <c r="AI527" s="98"/>
      <c r="AJ527" s="98"/>
      <c r="AK527" s="98"/>
      <c r="AL527" s="98"/>
      <c r="AM527" s="98"/>
      <c r="AN527" s="98"/>
      <c r="AO527" s="98"/>
      <c r="AP527" s="98"/>
      <c r="AQ527" s="98"/>
      <c r="AR527" s="98"/>
      <c r="AS527" s="98"/>
      <c r="AT527" s="98"/>
      <c r="AU527" s="98"/>
      <c r="AV527" s="98"/>
      <c r="AW527" s="98"/>
      <c r="AX527" s="98"/>
      <c r="AY527" s="98"/>
      <c r="AZ527" s="98"/>
      <c r="BA527" s="98"/>
      <c r="BB527" s="98"/>
      <c r="BC527" s="98"/>
      <c r="BD527" s="98"/>
      <c r="BE527" s="98"/>
      <c r="BF527" s="98"/>
      <c r="BG527" s="98"/>
      <c r="BH527" s="98"/>
      <c r="BI527" s="98"/>
      <c r="BJ527" s="98"/>
      <c r="BK527" s="98"/>
      <c r="BL527" s="98"/>
      <c r="BM527" s="98"/>
      <c r="BN527" s="98"/>
      <c r="BO527" s="98"/>
      <c r="BP527" s="98"/>
      <c r="BQ527" s="98"/>
      <c r="BR527" s="98"/>
      <c r="BS527" s="98"/>
      <c r="BT527" s="98"/>
      <c r="BU527" s="98"/>
      <c r="BV527" s="98"/>
      <c r="BW527" s="98"/>
      <c r="BX527" s="98"/>
      <c r="BY527" s="98"/>
      <c r="BZ527" s="98"/>
      <c r="CA527" s="98"/>
      <c r="CB527" s="98"/>
      <c r="CC527" s="98"/>
      <c r="CD527" s="98"/>
      <c r="CE527" s="98"/>
      <c r="CF527" s="98"/>
      <c r="CG527" s="98"/>
      <c r="CH527" s="98"/>
      <c r="CI527" s="98"/>
      <c r="CJ527" s="98"/>
      <c r="CK527" s="98"/>
      <c r="CL527" s="98"/>
      <c r="CM527" s="98"/>
      <c r="CN527" s="98"/>
      <c r="CO527" s="98"/>
      <c r="CP527" s="98"/>
      <c r="CQ527" s="98"/>
      <c r="CR527" s="98"/>
      <c r="CS527" s="98"/>
      <c r="CT527" s="98"/>
      <c r="CU527" s="98"/>
      <c r="CV527" s="98"/>
      <c r="CW527" s="98"/>
      <c r="CX527" s="98"/>
      <c r="CY527" s="98"/>
      <c r="CZ527" s="98"/>
      <c r="DA527" s="98"/>
      <c r="DB527" s="98"/>
      <c r="DC527" s="98"/>
      <c r="DD527" s="98"/>
      <c r="DE527" s="98"/>
      <c r="DF527" s="98"/>
      <c r="DG527" s="98"/>
      <c r="DH527" s="98"/>
      <c r="DI527" s="98"/>
      <c r="DJ527" s="98"/>
      <c r="DK527" s="98"/>
    </row>
    <row r="528" spans="1:115" s="99" customFormat="1" ht="38.25">
      <c r="A528" s="97"/>
      <c r="B528" s="59">
        <v>102</v>
      </c>
      <c r="C528" s="591" t="s">
        <v>7096</v>
      </c>
      <c r="D528" s="591" t="s">
        <v>7097</v>
      </c>
      <c r="E528" s="591" t="s">
        <v>7098</v>
      </c>
      <c r="F528" s="591" t="s">
        <v>7099</v>
      </c>
      <c r="G528" s="592" t="s">
        <v>3741</v>
      </c>
      <c r="H528" s="593"/>
      <c r="I528" s="609"/>
      <c r="J528" s="595" t="s">
        <v>2589</v>
      </c>
      <c r="K528" s="596">
        <v>42892</v>
      </c>
      <c r="L528" s="610" t="s">
        <v>7100</v>
      </c>
      <c r="M528" s="97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  <c r="AA528" s="98"/>
      <c r="AB528" s="98"/>
      <c r="AC528" s="98"/>
      <c r="AD528" s="98"/>
      <c r="AE528" s="98"/>
      <c r="AF528" s="98"/>
      <c r="AG528" s="98"/>
      <c r="AH528" s="98"/>
      <c r="AI528" s="98"/>
      <c r="AJ528" s="98"/>
      <c r="AK528" s="98"/>
      <c r="AL528" s="98"/>
      <c r="AM528" s="98"/>
      <c r="AN528" s="98"/>
      <c r="AO528" s="98"/>
      <c r="AP528" s="98"/>
      <c r="AQ528" s="98"/>
      <c r="AR528" s="98"/>
      <c r="AS528" s="98"/>
      <c r="AT528" s="98"/>
      <c r="AU528" s="98"/>
      <c r="AV528" s="98"/>
      <c r="AW528" s="98"/>
      <c r="AX528" s="98"/>
      <c r="AY528" s="98"/>
      <c r="AZ528" s="98"/>
      <c r="BA528" s="98"/>
      <c r="BB528" s="98"/>
      <c r="BC528" s="98"/>
      <c r="BD528" s="98"/>
      <c r="BE528" s="98"/>
      <c r="BF528" s="98"/>
      <c r="BG528" s="98"/>
      <c r="BH528" s="98"/>
      <c r="BI528" s="98"/>
      <c r="BJ528" s="98"/>
      <c r="BK528" s="98"/>
      <c r="BL528" s="98"/>
      <c r="BM528" s="98"/>
      <c r="BN528" s="98"/>
      <c r="BO528" s="98"/>
      <c r="BP528" s="98"/>
      <c r="BQ528" s="98"/>
      <c r="BR528" s="98"/>
      <c r="BS528" s="98"/>
      <c r="BT528" s="98"/>
      <c r="BU528" s="98"/>
      <c r="BV528" s="98"/>
      <c r="BW528" s="98"/>
      <c r="BX528" s="98"/>
      <c r="BY528" s="98"/>
      <c r="BZ528" s="98"/>
      <c r="CA528" s="98"/>
      <c r="CB528" s="98"/>
      <c r="CC528" s="98"/>
      <c r="CD528" s="98"/>
      <c r="CE528" s="98"/>
      <c r="CF528" s="98"/>
      <c r="CG528" s="98"/>
      <c r="CH528" s="98"/>
      <c r="CI528" s="98"/>
      <c r="CJ528" s="98"/>
      <c r="CK528" s="98"/>
      <c r="CL528" s="98"/>
      <c r="CM528" s="98"/>
      <c r="CN528" s="98"/>
      <c r="CO528" s="98"/>
      <c r="CP528" s="98"/>
      <c r="CQ528" s="98"/>
      <c r="CR528" s="98"/>
      <c r="CS528" s="98"/>
      <c r="CT528" s="98"/>
      <c r="CU528" s="98"/>
      <c r="CV528" s="98"/>
      <c r="CW528" s="98"/>
      <c r="CX528" s="98"/>
      <c r="CY528" s="98"/>
      <c r="CZ528" s="98"/>
      <c r="DA528" s="98"/>
      <c r="DB528" s="98"/>
      <c r="DC528" s="98"/>
      <c r="DD528" s="98"/>
      <c r="DE528" s="98"/>
      <c r="DF528" s="98"/>
      <c r="DG528" s="98"/>
      <c r="DH528" s="98"/>
      <c r="DI528" s="98"/>
      <c r="DJ528" s="98"/>
      <c r="DK528" s="98"/>
    </row>
    <row r="529" spans="1:115" s="99" customFormat="1" ht="38.25">
      <c r="A529" s="97"/>
      <c r="B529" s="59">
        <v>103</v>
      </c>
      <c r="C529" s="591" t="s">
        <v>3742</v>
      </c>
      <c r="D529" s="591" t="s">
        <v>496</v>
      </c>
      <c r="E529" s="591" t="s">
        <v>3743</v>
      </c>
      <c r="F529" s="591" t="s">
        <v>3744</v>
      </c>
      <c r="G529" s="592" t="s">
        <v>2022</v>
      </c>
      <c r="H529" s="593"/>
      <c r="I529" s="609"/>
      <c r="J529" s="595" t="s">
        <v>2589</v>
      </c>
      <c r="K529" s="596">
        <v>43110</v>
      </c>
      <c r="L529" s="610" t="s">
        <v>3745</v>
      </c>
      <c r="M529" s="97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  <c r="AA529" s="98"/>
      <c r="AB529" s="98"/>
      <c r="AC529" s="98"/>
      <c r="AD529" s="98"/>
      <c r="AE529" s="98"/>
      <c r="AF529" s="98"/>
      <c r="AG529" s="98"/>
      <c r="AH529" s="98"/>
      <c r="AI529" s="98"/>
      <c r="AJ529" s="98"/>
      <c r="AK529" s="98"/>
      <c r="AL529" s="98"/>
      <c r="AM529" s="98"/>
      <c r="AN529" s="98"/>
      <c r="AO529" s="98"/>
      <c r="AP529" s="98"/>
      <c r="AQ529" s="98"/>
      <c r="AR529" s="98"/>
      <c r="AS529" s="98"/>
      <c r="AT529" s="98"/>
      <c r="AU529" s="98"/>
      <c r="AV529" s="98"/>
      <c r="AW529" s="98"/>
      <c r="AX529" s="98"/>
      <c r="AY529" s="98"/>
      <c r="AZ529" s="98"/>
      <c r="BA529" s="98"/>
      <c r="BB529" s="98"/>
      <c r="BC529" s="98"/>
      <c r="BD529" s="98"/>
      <c r="BE529" s="98"/>
      <c r="BF529" s="98"/>
      <c r="BG529" s="98"/>
      <c r="BH529" s="98"/>
      <c r="BI529" s="98"/>
      <c r="BJ529" s="98"/>
      <c r="BK529" s="98"/>
      <c r="BL529" s="98"/>
      <c r="BM529" s="98"/>
      <c r="BN529" s="98"/>
      <c r="BO529" s="98"/>
      <c r="BP529" s="98"/>
      <c r="BQ529" s="98"/>
      <c r="BR529" s="98"/>
      <c r="BS529" s="98"/>
      <c r="BT529" s="98"/>
      <c r="BU529" s="98"/>
      <c r="BV529" s="98"/>
      <c r="BW529" s="98"/>
      <c r="BX529" s="98"/>
      <c r="BY529" s="98"/>
      <c r="BZ529" s="98"/>
      <c r="CA529" s="98"/>
      <c r="CB529" s="98"/>
      <c r="CC529" s="98"/>
      <c r="CD529" s="98"/>
      <c r="CE529" s="98"/>
      <c r="CF529" s="98"/>
      <c r="CG529" s="98"/>
      <c r="CH529" s="98"/>
      <c r="CI529" s="98"/>
      <c r="CJ529" s="98"/>
      <c r="CK529" s="98"/>
      <c r="CL529" s="98"/>
      <c r="CM529" s="98"/>
      <c r="CN529" s="98"/>
      <c r="CO529" s="98"/>
      <c r="CP529" s="98"/>
      <c r="CQ529" s="98"/>
      <c r="CR529" s="98"/>
      <c r="CS529" s="98"/>
      <c r="CT529" s="98"/>
      <c r="CU529" s="98"/>
      <c r="CV529" s="98"/>
      <c r="CW529" s="98"/>
      <c r="CX529" s="98"/>
      <c r="CY529" s="98"/>
      <c r="CZ529" s="98"/>
      <c r="DA529" s="98"/>
      <c r="DB529" s="98"/>
      <c r="DC529" s="98"/>
      <c r="DD529" s="98"/>
      <c r="DE529" s="98"/>
      <c r="DF529" s="98"/>
      <c r="DG529" s="98"/>
      <c r="DH529" s="98"/>
      <c r="DI529" s="98"/>
      <c r="DJ529" s="98"/>
      <c r="DK529" s="98"/>
    </row>
    <row r="530" spans="1:115" s="99" customFormat="1" ht="38.25">
      <c r="A530" s="97"/>
      <c r="B530" s="59">
        <v>104</v>
      </c>
      <c r="C530" s="591" t="s">
        <v>164</v>
      </c>
      <c r="D530" s="591" t="s">
        <v>2031</v>
      </c>
      <c r="E530" s="591" t="s">
        <v>3746</v>
      </c>
      <c r="F530" s="591" t="s">
        <v>3747</v>
      </c>
      <c r="G530" s="592" t="s">
        <v>2022</v>
      </c>
      <c r="H530" s="593"/>
      <c r="I530" s="609"/>
      <c r="J530" s="593" t="s">
        <v>2589</v>
      </c>
      <c r="K530" s="596">
        <v>43169</v>
      </c>
      <c r="L530" s="610" t="s">
        <v>3748</v>
      </c>
      <c r="M530" s="97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  <c r="Z530" s="98"/>
      <c r="AA530" s="98"/>
      <c r="AB530" s="98"/>
      <c r="AC530" s="98"/>
      <c r="AD530" s="98"/>
      <c r="AE530" s="98"/>
      <c r="AF530" s="98"/>
      <c r="AG530" s="98"/>
      <c r="AH530" s="98"/>
      <c r="AI530" s="98"/>
      <c r="AJ530" s="98"/>
      <c r="AK530" s="98"/>
      <c r="AL530" s="98"/>
      <c r="AM530" s="98"/>
      <c r="AN530" s="98"/>
      <c r="AO530" s="98"/>
      <c r="AP530" s="98"/>
      <c r="AQ530" s="98"/>
      <c r="AR530" s="98"/>
      <c r="AS530" s="98"/>
      <c r="AT530" s="98"/>
      <c r="AU530" s="98"/>
      <c r="AV530" s="98"/>
      <c r="AW530" s="98"/>
      <c r="AX530" s="98"/>
      <c r="AY530" s="98"/>
      <c r="AZ530" s="98"/>
      <c r="BA530" s="98"/>
      <c r="BB530" s="98"/>
      <c r="BC530" s="98"/>
      <c r="BD530" s="98"/>
      <c r="BE530" s="98"/>
      <c r="BF530" s="98"/>
      <c r="BG530" s="98"/>
      <c r="BH530" s="98"/>
      <c r="BI530" s="98"/>
      <c r="BJ530" s="98"/>
      <c r="BK530" s="98"/>
      <c r="BL530" s="98"/>
      <c r="BM530" s="98"/>
      <c r="BN530" s="98"/>
      <c r="BO530" s="98"/>
      <c r="BP530" s="98"/>
      <c r="BQ530" s="98"/>
      <c r="BR530" s="98"/>
      <c r="BS530" s="98"/>
      <c r="BT530" s="98"/>
      <c r="BU530" s="98"/>
      <c r="BV530" s="98"/>
      <c r="BW530" s="98"/>
      <c r="BX530" s="98"/>
      <c r="BY530" s="98"/>
      <c r="BZ530" s="98"/>
      <c r="CA530" s="98"/>
      <c r="CB530" s="98"/>
      <c r="CC530" s="98"/>
      <c r="CD530" s="98"/>
      <c r="CE530" s="98"/>
      <c r="CF530" s="98"/>
      <c r="CG530" s="98"/>
      <c r="CH530" s="98"/>
      <c r="CI530" s="98"/>
      <c r="CJ530" s="98"/>
      <c r="CK530" s="98"/>
      <c r="CL530" s="98"/>
      <c r="CM530" s="98"/>
      <c r="CN530" s="98"/>
      <c r="CO530" s="98"/>
      <c r="CP530" s="98"/>
      <c r="CQ530" s="98"/>
      <c r="CR530" s="98"/>
      <c r="CS530" s="98"/>
      <c r="CT530" s="98"/>
      <c r="CU530" s="98"/>
      <c r="CV530" s="98"/>
      <c r="CW530" s="98"/>
      <c r="CX530" s="98"/>
      <c r="CY530" s="98"/>
      <c r="CZ530" s="98"/>
      <c r="DA530" s="98"/>
      <c r="DB530" s="98"/>
      <c r="DC530" s="98"/>
      <c r="DD530" s="98"/>
      <c r="DE530" s="98"/>
      <c r="DF530" s="98"/>
      <c r="DG530" s="98"/>
      <c r="DH530" s="98"/>
      <c r="DI530" s="98"/>
      <c r="DJ530" s="98"/>
      <c r="DK530" s="98"/>
    </row>
    <row r="531" spans="1:115" s="99" customFormat="1" ht="38.25">
      <c r="A531" s="97"/>
      <c r="B531" s="59">
        <v>105</v>
      </c>
      <c r="C531" s="591" t="s">
        <v>3749</v>
      </c>
      <c r="D531" s="591" t="s">
        <v>3750</v>
      </c>
      <c r="E531" s="591" t="s">
        <v>3751</v>
      </c>
      <c r="F531" s="591" t="s">
        <v>3752</v>
      </c>
      <c r="G531" s="592" t="s">
        <v>2022</v>
      </c>
      <c r="H531" s="595" t="s">
        <v>2589</v>
      </c>
      <c r="I531" s="621"/>
      <c r="J531" s="595"/>
      <c r="K531" s="596">
        <v>43175</v>
      </c>
      <c r="L531" s="610" t="s">
        <v>3753</v>
      </c>
      <c r="M531" s="97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  <c r="Z531" s="98"/>
      <c r="AA531" s="98"/>
      <c r="AB531" s="98"/>
      <c r="AC531" s="98"/>
      <c r="AD531" s="98"/>
      <c r="AE531" s="98"/>
      <c r="AF531" s="98"/>
      <c r="AG531" s="98"/>
      <c r="AH531" s="98"/>
      <c r="AI531" s="98"/>
      <c r="AJ531" s="98"/>
      <c r="AK531" s="98"/>
      <c r="AL531" s="98"/>
      <c r="AM531" s="98"/>
      <c r="AN531" s="98"/>
      <c r="AO531" s="98"/>
      <c r="AP531" s="98"/>
      <c r="AQ531" s="98"/>
      <c r="AR531" s="98"/>
      <c r="AS531" s="98"/>
      <c r="AT531" s="98"/>
      <c r="AU531" s="98"/>
      <c r="AV531" s="98"/>
      <c r="AW531" s="98"/>
      <c r="AX531" s="98"/>
      <c r="AY531" s="98"/>
      <c r="AZ531" s="98"/>
      <c r="BA531" s="98"/>
      <c r="BB531" s="98"/>
      <c r="BC531" s="98"/>
      <c r="BD531" s="98"/>
      <c r="BE531" s="98"/>
      <c r="BF531" s="98"/>
      <c r="BG531" s="98"/>
      <c r="BH531" s="98"/>
      <c r="BI531" s="98"/>
      <c r="BJ531" s="98"/>
      <c r="BK531" s="98"/>
      <c r="BL531" s="98"/>
      <c r="BM531" s="98"/>
      <c r="BN531" s="98"/>
      <c r="BO531" s="98"/>
      <c r="BP531" s="98"/>
      <c r="BQ531" s="98"/>
      <c r="BR531" s="98"/>
      <c r="BS531" s="98"/>
      <c r="BT531" s="98"/>
      <c r="BU531" s="98"/>
      <c r="BV531" s="98"/>
      <c r="BW531" s="98"/>
      <c r="BX531" s="98"/>
      <c r="BY531" s="98"/>
      <c r="BZ531" s="98"/>
      <c r="CA531" s="98"/>
      <c r="CB531" s="98"/>
      <c r="CC531" s="98"/>
      <c r="CD531" s="98"/>
      <c r="CE531" s="98"/>
      <c r="CF531" s="98"/>
      <c r="CG531" s="98"/>
      <c r="CH531" s="98"/>
      <c r="CI531" s="98"/>
      <c r="CJ531" s="98"/>
      <c r="CK531" s="98"/>
      <c r="CL531" s="98"/>
      <c r="CM531" s="98"/>
      <c r="CN531" s="98"/>
      <c r="CO531" s="98"/>
      <c r="CP531" s="98"/>
      <c r="CQ531" s="98"/>
      <c r="CR531" s="98"/>
      <c r="CS531" s="98"/>
      <c r="CT531" s="98"/>
      <c r="CU531" s="98"/>
      <c r="CV531" s="98"/>
      <c r="CW531" s="98"/>
      <c r="CX531" s="98"/>
      <c r="CY531" s="98"/>
      <c r="CZ531" s="98"/>
      <c r="DA531" s="98"/>
      <c r="DB531" s="98"/>
      <c r="DC531" s="98"/>
      <c r="DD531" s="98"/>
      <c r="DE531" s="98"/>
      <c r="DF531" s="98"/>
      <c r="DG531" s="98"/>
      <c r="DH531" s="98"/>
      <c r="DI531" s="98"/>
      <c r="DJ531" s="98"/>
      <c r="DK531" s="98"/>
    </row>
    <row r="532" spans="1:115" s="99" customFormat="1" ht="25.5">
      <c r="A532" s="97"/>
      <c r="B532" s="59">
        <v>106</v>
      </c>
      <c r="C532" s="591" t="s">
        <v>3756</v>
      </c>
      <c r="D532" s="591" t="s">
        <v>3757</v>
      </c>
      <c r="E532" s="591" t="s">
        <v>3758</v>
      </c>
      <c r="F532" s="591" t="s">
        <v>3759</v>
      </c>
      <c r="G532" s="592" t="s">
        <v>3760</v>
      </c>
      <c r="H532" s="593" t="s">
        <v>2589</v>
      </c>
      <c r="I532" s="609"/>
      <c r="J532" s="593"/>
      <c r="K532" s="622">
        <v>43159</v>
      </c>
      <c r="L532" s="610" t="s">
        <v>3761</v>
      </c>
      <c r="M532" s="97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  <c r="AA532" s="98"/>
      <c r="AB532" s="98"/>
      <c r="AC532" s="98"/>
      <c r="AD532" s="98"/>
      <c r="AE532" s="98"/>
      <c r="AF532" s="98"/>
      <c r="AG532" s="98"/>
      <c r="AH532" s="98"/>
      <c r="AI532" s="98"/>
      <c r="AJ532" s="98"/>
      <c r="AK532" s="98"/>
      <c r="AL532" s="98"/>
      <c r="AM532" s="98"/>
      <c r="AN532" s="98"/>
      <c r="AO532" s="98"/>
      <c r="AP532" s="98"/>
      <c r="AQ532" s="98"/>
      <c r="AR532" s="98"/>
      <c r="AS532" s="98"/>
      <c r="AT532" s="98"/>
      <c r="AU532" s="98"/>
      <c r="AV532" s="98"/>
      <c r="AW532" s="98"/>
      <c r="AX532" s="98"/>
      <c r="AY532" s="98"/>
      <c r="AZ532" s="98"/>
      <c r="BA532" s="98"/>
      <c r="BB532" s="98"/>
      <c r="BC532" s="98"/>
      <c r="BD532" s="98"/>
      <c r="BE532" s="98"/>
      <c r="BF532" s="98"/>
      <c r="BG532" s="98"/>
      <c r="BH532" s="98"/>
      <c r="BI532" s="98"/>
      <c r="BJ532" s="98"/>
      <c r="BK532" s="98"/>
      <c r="BL532" s="98"/>
      <c r="BM532" s="98"/>
      <c r="BN532" s="98"/>
      <c r="BO532" s="98"/>
      <c r="BP532" s="98"/>
      <c r="BQ532" s="98"/>
      <c r="BR532" s="98"/>
      <c r="BS532" s="98"/>
      <c r="BT532" s="98"/>
      <c r="BU532" s="98"/>
      <c r="BV532" s="98"/>
      <c r="BW532" s="98"/>
      <c r="BX532" s="98"/>
      <c r="BY532" s="98"/>
      <c r="BZ532" s="98"/>
      <c r="CA532" s="98"/>
      <c r="CB532" s="98"/>
      <c r="CC532" s="98"/>
      <c r="CD532" s="98"/>
      <c r="CE532" s="98"/>
      <c r="CF532" s="98"/>
      <c r="CG532" s="98"/>
      <c r="CH532" s="98"/>
      <c r="CI532" s="98"/>
      <c r="CJ532" s="98"/>
      <c r="CK532" s="98"/>
      <c r="CL532" s="98"/>
      <c r="CM532" s="98"/>
      <c r="CN532" s="98"/>
      <c r="CO532" s="98"/>
      <c r="CP532" s="98"/>
      <c r="CQ532" s="98"/>
      <c r="CR532" s="98"/>
      <c r="CS532" s="98"/>
      <c r="CT532" s="98"/>
      <c r="CU532" s="98"/>
      <c r="CV532" s="98"/>
      <c r="CW532" s="98"/>
      <c r="CX532" s="98"/>
      <c r="CY532" s="98"/>
      <c r="CZ532" s="98"/>
      <c r="DA532" s="98"/>
      <c r="DB532" s="98"/>
      <c r="DC532" s="98"/>
      <c r="DD532" s="98"/>
      <c r="DE532" s="98"/>
      <c r="DF532" s="98"/>
      <c r="DG532" s="98"/>
      <c r="DH532" s="98"/>
      <c r="DI532" s="98"/>
      <c r="DJ532" s="98"/>
      <c r="DK532" s="98"/>
    </row>
    <row r="533" spans="1:115" s="99" customFormat="1" ht="38.25">
      <c r="A533" s="97"/>
      <c r="B533" s="59">
        <v>107</v>
      </c>
      <c r="C533" s="591" t="s">
        <v>4539</v>
      </c>
      <c r="D533" s="591" t="s">
        <v>3754</v>
      </c>
      <c r="E533" s="591" t="s">
        <v>3755</v>
      </c>
      <c r="F533" s="591" t="s">
        <v>4540</v>
      </c>
      <c r="G533" s="592" t="s">
        <v>1969</v>
      </c>
      <c r="H533" s="623" t="s">
        <v>2589</v>
      </c>
      <c r="I533" s="624"/>
      <c r="J533" s="625"/>
      <c r="K533" s="626">
        <v>43159</v>
      </c>
      <c r="L533" s="610" t="s">
        <v>4541</v>
      </c>
      <c r="M533" s="97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  <c r="AA533" s="98"/>
      <c r="AB533" s="98"/>
      <c r="AC533" s="98"/>
      <c r="AD533" s="98"/>
      <c r="AE533" s="98"/>
      <c r="AF533" s="98"/>
      <c r="AG533" s="98"/>
      <c r="AH533" s="98"/>
      <c r="AI533" s="98"/>
      <c r="AJ533" s="98"/>
      <c r="AK533" s="98"/>
      <c r="AL533" s="98"/>
      <c r="AM533" s="98"/>
      <c r="AN533" s="98"/>
      <c r="AO533" s="98"/>
      <c r="AP533" s="98"/>
      <c r="AQ533" s="98"/>
      <c r="AR533" s="98"/>
      <c r="AS533" s="98"/>
      <c r="AT533" s="98"/>
      <c r="AU533" s="98"/>
      <c r="AV533" s="98"/>
      <c r="AW533" s="98"/>
      <c r="AX533" s="98"/>
      <c r="AY533" s="98"/>
      <c r="AZ533" s="98"/>
      <c r="BA533" s="98"/>
      <c r="BB533" s="98"/>
      <c r="BC533" s="98"/>
      <c r="BD533" s="98"/>
      <c r="BE533" s="98"/>
      <c r="BF533" s="98"/>
      <c r="BG533" s="98"/>
      <c r="BH533" s="98"/>
      <c r="BI533" s="98"/>
      <c r="BJ533" s="98"/>
      <c r="BK533" s="98"/>
      <c r="BL533" s="98"/>
      <c r="BM533" s="98"/>
      <c r="BN533" s="98"/>
      <c r="BO533" s="98"/>
      <c r="BP533" s="98"/>
      <c r="BQ533" s="98"/>
      <c r="BR533" s="98"/>
      <c r="BS533" s="98"/>
      <c r="BT533" s="98"/>
      <c r="BU533" s="98"/>
      <c r="BV533" s="98"/>
      <c r="BW533" s="98"/>
      <c r="BX533" s="98"/>
      <c r="BY533" s="98"/>
      <c r="BZ533" s="98"/>
      <c r="CA533" s="98"/>
      <c r="CB533" s="98"/>
      <c r="CC533" s="98"/>
      <c r="CD533" s="98"/>
      <c r="CE533" s="98"/>
      <c r="CF533" s="98"/>
      <c r="CG533" s="98"/>
      <c r="CH533" s="98"/>
      <c r="CI533" s="98"/>
      <c r="CJ533" s="98"/>
      <c r="CK533" s="98"/>
      <c r="CL533" s="98"/>
      <c r="CM533" s="98"/>
      <c r="CN533" s="98"/>
      <c r="CO533" s="98"/>
      <c r="CP533" s="98"/>
      <c r="CQ533" s="98"/>
      <c r="CR533" s="98"/>
      <c r="CS533" s="98"/>
      <c r="CT533" s="98"/>
      <c r="CU533" s="98"/>
      <c r="CV533" s="98"/>
      <c r="CW533" s="98"/>
      <c r="CX533" s="98"/>
      <c r="CY533" s="98"/>
      <c r="CZ533" s="98"/>
      <c r="DA533" s="98"/>
      <c r="DB533" s="98"/>
      <c r="DC533" s="98"/>
      <c r="DD533" s="98"/>
      <c r="DE533" s="98"/>
      <c r="DF533" s="98"/>
      <c r="DG533" s="98"/>
      <c r="DH533" s="98"/>
      <c r="DI533" s="98"/>
      <c r="DJ533" s="98"/>
      <c r="DK533" s="98"/>
    </row>
    <row r="534" spans="1:115" s="99" customFormat="1" ht="38.25">
      <c r="A534" s="97"/>
      <c r="B534" s="59">
        <v>108</v>
      </c>
      <c r="C534" s="591" t="s">
        <v>1898</v>
      </c>
      <c r="D534" s="591" t="s">
        <v>4542</v>
      </c>
      <c r="E534" s="591" t="s">
        <v>4543</v>
      </c>
      <c r="F534" s="591" t="s">
        <v>4544</v>
      </c>
      <c r="G534" s="592" t="s">
        <v>2109</v>
      </c>
      <c r="H534" s="593"/>
      <c r="I534" s="609"/>
      <c r="J534" s="595" t="s">
        <v>2589</v>
      </c>
      <c r="K534" s="596">
        <v>42922</v>
      </c>
      <c r="L534" s="610" t="s">
        <v>4545</v>
      </c>
      <c r="M534" s="97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  <c r="Z534" s="98"/>
      <c r="AA534" s="98"/>
      <c r="AB534" s="98"/>
      <c r="AC534" s="98"/>
      <c r="AD534" s="98"/>
      <c r="AE534" s="98"/>
      <c r="AF534" s="98"/>
      <c r="AG534" s="98"/>
      <c r="AH534" s="98"/>
      <c r="AI534" s="98"/>
      <c r="AJ534" s="98"/>
      <c r="AK534" s="98"/>
      <c r="AL534" s="98"/>
      <c r="AM534" s="98"/>
      <c r="AN534" s="98"/>
      <c r="AO534" s="98"/>
      <c r="AP534" s="98"/>
      <c r="AQ534" s="98"/>
      <c r="AR534" s="98"/>
      <c r="AS534" s="98"/>
      <c r="AT534" s="98"/>
      <c r="AU534" s="98"/>
      <c r="AV534" s="98"/>
      <c r="AW534" s="98"/>
      <c r="AX534" s="98"/>
      <c r="AY534" s="98"/>
      <c r="AZ534" s="98"/>
      <c r="BA534" s="98"/>
      <c r="BB534" s="98"/>
      <c r="BC534" s="98"/>
      <c r="BD534" s="98"/>
      <c r="BE534" s="98"/>
      <c r="BF534" s="98"/>
      <c r="BG534" s="98"/>
      <c r="BH534" s="98"/>
      <c r="BI534" s="98"/>
      <c r="BJ534" s="98"/>
      <c r="BK534" s="98"/>
      <c r="BL534" s="98"/>
      <c r="BM534" s="98"/>
      <c r="BN534" s="98"/>
      <c r="BO534" s="98"/>
      <c r="BP534" s="98"/>
      <c r="BQ534" s="98"/>
      <c r="BR534" s="98"/>
      <c r="BS534" s="98"/>
      <c r="BT534" s="98"/>
      <c r="BU534" s="98"/>
      <c r="BV534" s="98"/>
      <c r="BW534" s="98"/>
      <c r="BX534" s="98"/>
      <c r="BY534" s="98"/>
      <c r="BZ534" s="98"/>
      <c r="CA534" s="98"/>
      <c r="CB534" s="98"/>
      <c r="CC534" s="98"/>
      <c r="CD534" s="98"/>
      <c r="CE534" s="98"/>
      <c r="CF534" s="98"/>
      <c r="CG534" s="98"/>
      <c r="CH534" s="98"/>
      <c r="CI534" s="98"/>
      <c r="CJ534" s="98"/>
      <c r="CK534" s="98"/>
      <c r="CL534" s="98"/>
      <c r="CM534" s="98"/>
      <c r="CN534" s="98"/>
      <c r="CO534" s="98"/>
      <c r="CP534" s="98"/>
      <c r="CQ534" s="98"/>
      <c r="CR534" s="98"/>
      <c r="CS534" s="98"/>
      <c r="CT534" s="98"/>
      <c r="CU534" s="98"/>
      <c r="CV534" s="98"/>
      <c r="CW534" s="98"/>
      <c r="CX534" s="98"/>
      <c r="CY534" s="98"/>
      <c r="CZ534" s="98"/>
      <c r="DA534" s="98"/>
      <c r="DB534" s="98"/>
      <c r="DC534" s="98"/>
      <c r="DD534" s="98"/>
      <c r="DE534" s="98"/>
      <c r="DF534" s="98"/>
      <c r="DG534" s="98"/>
      <c r="DH534" s="98"/>
      <c r="DI534" s="98"/>
      <c r="DJ534" s="98"/>
      <c r="DK534" s="98"/>
    </row>
    <row r="535" spans="1:115" s="99" customFormat="1" ht="38.25">
      <c r="A535" s="97"/>
      <c r="B535" s="59">
        <v>109</v>
      </c>
      <c r="C535" s="591" t="s">
        <v>3762</v>
      </c>
      <c r="D535" s="591" t="s">
        <v>3763</v>
      </c>
      <c r="E535" s="591" t="s">
        <v>3764</v>
      </c>
      <c r="F535" s="591" t="s">
        <v>3765</v>
      </c>
      <c r="G535" s="592" t="s">
        <v>2022</v>
      </c>
      <c r="H535" s="593"/>
      <c r="I535" s="609"/>
      <c r="J535" s="595" t="s">
        <v>2589</v>
      </c>
      <c r="K535" s="596">
        <v>42923</v>
      </c>
      <c r="L535" s="610" t="s">
        <v>3766</v>
      </c>
      <c r="M535" s="97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  <c r="AA535" s="98"/>
      <c r="AB535" s="98"/>
      <c r="AC535" s="98"/>
      <c r="AD535" s="98"/>
      <c r="AE535" s="98"/>
      <c r="AF535" s="98"/>
      <c r="AG535" s="98"/>
      <c r="AH535" s="98"/>
      <c r="AI535" s="98"/>
      <c r="AJ535" s="98"/>
      <c r="AK535" s="98"/>
      <c r="AL535" s="98"/>
      <c r="AM535" s="98"/>
      <c r="AN535" s="98"/>
      <c r="AO535" s="98"/>
      <c r="AP535" s="98"/>
      <c r="AQ535" s="98"/>
      <c r="AR535" s="98"/>
      <c r="AS535" s="98"/>
      <c r="AT535" s="98"/>
      <c r="AU535" s="98"/>
      <c r="AV535" s="98"/>
      <c r="AW535" s="98"/>
      <c r="AX535" s="98"/>
      <c r="AY535" s="98"/>
      <c r="AZ535" s="98"/>
      <c r="BA535" s="98"/>
      <c r="BB535" s="98"/>
      <c r="BC535" s="98"/>
      <c r="BD535" s="98"/>
      <c r="BE535" s="98"/>
      <c r="BF535" s="98"/>
      <c r="BG535" s="98"/>
      <c r="BH535" s="98"/>
      <c r="BI535" s="98"/>
      <c r="BJ535" s="98"/>
      <c r="BK535" s="98"/>
      <c r="BL535" s="98"/>
      <c r="BM535" s="98"/>
      <c r="BN535" s="98"/>
      <c r="BO535" s="98"/>
      <c r="BP535" s="98"/>
      <c r="BQ535" s="98"/>
      <c r="BR535" s="98"/>
      <c r="BS535" s="98"/>
      <c r="BT535" s="98"/>
      <c r="BU535" s="98"/>
      <c r="BV535" s="98"/>
      <c r="BW535" s="98"/>
      <c r="BX535" s="98"/>
      <c r="BY535" s="98"/>
      <c r="BZ535" s="98"/>
      <c r="CA535" s="98"/>
      <c r="CB535" s="98"/>
      <c r="CC535" s="98"/>
      <c r="CD535" s="98"/>
      <c r="CE535" s="98"/>
      <c r="CF535" s="98"/>
      <c r="CG535" s="98"/>
      <c r="CH535" s="98"/>
      <c r="CI535" s="98"/>
      <c r="CJ535" s="98"/>
      <c r="CK535" s="98"/>
      <c r="CL535" s="98"/>
      <c r="CM535" s="98"/>
      <c r="CN535" s="98"/>
      <c r="CO535" s="98"/>
      <c r="CP535" s="98"/>
      <c r="CQ535" s="98"/>
      <c r="CR535" s="98"/>
      <c r="CS535" s="98"/>
      <c r="CT535" s="98"/>
      <c r="CU535" s="98"/>
      <c r="CV535" s="98"/>
      <c r="CW535" s="98"/>
      <c r="CX535" s="98"/>
      <c r="CY535" s="98"/>
      <c r="CZ535" s="98"/>
      <c r="DA535" s="98"/>
      <c r="DB535" s="98"/>
      <c r="DC535" s="98"/>
      <c r="DD535" s="98"/>
      <c r="DE535" s="98"/>
      <c r="DF535" s="98"/>
      <c r="DG535" s="98"/>
      <c r="DH535" s="98"/>
      <c r="DI535" s="98"/>
      <c r="DJ535" s="98"/>
      <c r="DK535" s="98"/>
    </row>
    <row r="536" spans="1:115" s="99" customFormat="1" ht="38.25">
      <c r="A536" s="97"/>
      <c r="B536" s="59">
        <v>110</v>
      </c>
      <c r="C536" s="591" t="s">
        <v>2775</v>
      </c>
      <c r="D536" s="591" t="s">
        <v>4255</v>
      </c>
      <c r="E536" s="591" t="s">
        <v>4256</v>
      </c>
      <c r="F536" s="591" t="s">
        <v>4257</v>
      </c>
      <c r="G536" s="592" t="s">
        <v>4258</v>
      </c>
      <c r="H536" s="593"/>
      <c r="I536" s="609"/>
      <c r="J536" s="595" t="s">
        <v>2589</v>
      </c>
      <c r="K536" s="596">
        <v>42934</v>
      </c>
      <c r="L536" s="610" t="s">
        <v>4259</v>
      </c>
      <c r="M536" s="97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  <c r="Z536" s="98"/>
      <c r="AA536" s="98"/>
      <c r="AB536" s="98"/>
      <c r="AC536" s="98"/>
      <c r="AD536" s="98"/>
      <c r="AE536" s="98"/>
      <c r="AF536" s="98"/>
      <c r="AG536" s="98"/>
      <c r="AH536" s="98"/>
      <c r="AI536" s="98"/>
      <c r="AJ536" s="98"/>
      <c r="AK536" s="98"/>
      <c r="AL536" s="98"/>
      <c r="AM536" s="98"/>
      <c r="AN536" s="98"/>
      <c r="AO536" s="98"/>
      <c r="AP536" s="98"/>
      <c r="AQ536" s="98"/>
      <c r="AR536" s="98"/>
      <c r="AS536" s="98"/>
      <c r="AT536" s="98"/>
      <c r="AU536" s="98"/>
      <c r="AV536" s="98"/>
      <c r="AW536" s="98"/>
      <c r="AX536" s="98"/>
      <c r="AY536" s="98"/>
      <c r="AZ536" s="98"/>
      <c r="BA536" s="98"/>
      <c r="BB536" s="98"/>
      <c r="BC536" s="98"/>
      <c r="BD536" s="98"/>
      <c r="BE536" s="98"/>
      <c r="BF536" s="98"/>
      <c r="BG536" s="98"/>
      <c r="BH536" s="98"/>
      <c r="BI536" s="98"/>
      <c r="BJ536" s="98"/>
      <c r="BK536" s="98"/>
      <c r="BL536" s="98"/>
      <c r="BM536" s="98"/>
      <c r="BN536" s="98"/>
      <c r="BO536" s="98"/>
      <c r="BP536" s="98"/>
      <c r="BQ536" s="98"/>
      <c r="BR536" s="98"/>
      <c r="BS536" s="98"/>
      <c r="BT536" s="98"/>
      <c r="BU536" s="98"/>
      <c r="BV536" s="98"/>
      <c r="BW536" s="98"/>
      <c r="BX536" s="98"/>
      <c r="BY536" s="98"/>
      <c r="BZ536" s="98"/>
      <c r="CA536" s="98"/>
      <c r="CB536" s="98"/>
      <c r="CC536" s="98"/>
      <c r="CD536" s="98"/>
      <c r="CE536" s="98"/>
      <c r="CF536" s="98"/>
      <c r="CG536" s="98"/>
      <c r="CH536" s="98"/>
      <c r="CI536" s="98"/>
      <c r="CJ536" s="98"/>
      <c r="CK536" s="98"/>
      <c r="CL536" s="98"/>
      <c r="CM536" s="98"/>
      <c r="CN536" s="98"/>
      <c r="CO536" s="98"/>
      <c r="CP536" s="98"/>
      <c r="CQ536" s="98"/>
      <c r="CR536" s="98"/>
      <c r="CS536" s="98"/>
      <c r="CT536" s="98"/>
      <c r="CU536" s="98"/>
      <c r="CV536" s="98"/>
      <c r="CW536" s="98"/>
      <c r="CX536" s="98"/>
      <c r="CY536" s="98"/>
      <c r="CZ536" s="98"/>
      <c r="DA536" s="98"/>
      <c r="DB536" s="98"/>
      <c r="DC536" s="98"/>
      <c r="DD536" s="98"/>
      <c r="DE536" s="98"/>
      <c r="DF536" s="98"/>
      <c r="DG536" s="98"/>
      <c r="DH536" s="98"/>
      <c r="DI536" s="98"/>
      <c r="DJ536" s="98"/>
      <c r="DK536" s="98"/>
    </row>
    <row r="537" spans="1:115" s="99" customFormat="1" ht="38.25">
      <c r="A537" s="97"/>
      <c r="B537" s="59">
        <v>111</v>
      </c>
      <c r="C537" s="591" t="s">
        <v>2775</v>
      </c>
      <c r="D537" s="591" t="s">
        <v>4255</v>
      </c>
      <c r="E537" s="591" t="s">
        <v>4256</v>
      </c>
      <c r="F537" s="591" t="s">
        <v>4260</v>
      </c>
      <c r="G537" s="592" t="s">
        <v>4261</v>
      </c>
      <c r="H537" s="593"/>
      <c r="I537" s="609"/>
      <c r="J537" s="595" t="s">
        <v>2589</v>
      </c>
      <c r="K537" s="596">
        <v>42948</v>
      </c>
      <c r="L537" s="610" t="s">
        <v>4262</v>
      </c>
      <c r="M537" s="97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  <c r="AA537" s="98"/>
      <c r="AB537" s="98"/>
      <c r="AC537" s="98"/>
      <c r="AD537" s="98"/>
      <c r="AE537" s="98"/>
      <c r="AF537" s="98"/>
      <c r="AG537" s="98"/>
      <c r="AH537" s="98"/>
      <c r="AI537" s="98"/>
      <c r="AJ537" s="98"/>
      <c r="AK537" s="98"/>
      <c r="AL537" s="98"/>
      <c r="AM537" s="98"/>
      <c r="AN537" s="98"/>
      <c r="AO537" s="98"/>
      <c r="AP537" s="98"/>
      <c r="AQ537" s="98"/>
      <c r="AR537" s="98"/>
      <c r="AS537" s="98"/>
      <c r="AT537" s="98"/>
      <c r="AU537" s="98"/>
      <c r="AV537" s="98"/>
      <c r="AW537" s="98"/>
      <c r="AX537" s="98"/>
      <c r="AY537" s="98"/>
      <c r="AZ537" s="98"/>
      <c r="BA537" s="98"/>
      <c r="BB537" s="98"/>
      <c r="BC537" s="98"/>
      <c r="BD537" s="98"/>
      <c r="BE537" s="98"/>
      <c r="BF537" s="98"/>
      <c r="BG537" s="98"/>
      <c r="BH537" s="98"/>
      <c r="BI537" s="98"/>
      <c r="BJ537" s="98"/>
      <c r="BK537" s="98"/>
      <c r="BL537" s="98"/>
      <c r="BM537" s="98"/>
      <c r="BN537" s="98"/>
      <c r="BO537" s="98"/>
      <c r="BP537" s="98"/>
      <c r="BQ537" s="98"/>
      <c r="BR537" s="98"/>
      <c r="BS537" s="98"/>
      <c r="BT537" s="98"/>
      <c r="BU537" s="98"/>
      <c r="BV537" s="98"/>
      <c r="BW537" s="98"/>
      <c r="BX537" s="98"/>
      <c r="BY537" s="98"/>
      <c r="BZ537" s="98"/>
      <c r="CA537" s="98"/>
      <c r="CB537" s="98"/>
      <c r="CC537" s="98"/>
      <c r="CD537" s="98"/>
      <c r="CE537" s="98"/>
      <c r="CF537" s="98"/>
      <c r="CG537" s="98"/>
      <c r="CH537" s="98"/>
      <c r="CI537" s="98"/>
      <c r="CJ537" s="98"/>
      <c r="CK537" s="98"/>
      <c r="CL537" s="98"/>
      <c r="CM537" s="98"/>
      <c r="CN537" s="98"/>
      <c r="CO537" s="98"/>
      <c r="CP537" s="98"/>
      <c r="CQ537" s="98"/>
      <c r="CR537" s="98"/>
      <c r="CS537" s="98"/>
      <c r="CT537" s="98"/>
      <c r="CU537" s="98"/>
      <c r="CV537" s="98"/>
      <c r="CW537" s="98"/>
      <c r="CX537" s="98"/>
      <c r="CY537" s="98"/>
      <c r="CZ537" s="98"/>
      <c r="DA537" s="98"/>
      <c r="DB537" s="98"/>
      <c r="DC537" s="98"/>
      <c r="DD537" s="98"/>
      <c r="DE537" s="98"/>
      <c r="DF537" s="98"/>
      <c r="DG537" s="98"/>
      <c r="DH537" s="98"/>
      <c r="DI537" s="98"/>
      <c r="DJ537" s="98"/>
      <c r="DK537" s="98"/>
    </row>
    <row r="538" spans="1:115" s="99" customFormat="1" ht="38.25">
      <c r="A538" s="97"/>
      <c r="B538" s="59">
        <v>112</v>
      </c>
      <c r="C538" s="591" t="s">
        <v>2775</v>
      </c>
      <c r="D538" s="591" t="s">
        <v>4255</v>
      </c>
      <c r="E538" s="591" t="s">
        <v>4263</v>
      </c>
      <c r="F538" s="591" t="s">
        <v>4264</v>
      </c>
      <c r="G538" s="592" t="s">
        <v>4265</v>
      </c>
      <c r="H538" s="593" t="s">
        <v>2589</v>
      </c>
      <c r="I538" s="609"/>
      <c r="J538" s="595"/>
      <c r="K538" s="596">
        <v>42950</v>
      </c>
      <c r="L538" s="610" t="s">
        <v>4266</v>
      </c>
      <c r="M538" s="97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  <c r="AA538" s="98"/>
      <c r="AB538" s="98"/>
      <c r="AC538" s="98"/>
      <c r="AD538" s="98"/>
      <c r="AE538" s="98"/>
      <c r="AF538" s="98"/>
      <c r="AG538" s="98"/>
      <c r="AH538" s="98"/>
      <c r="AI538" s="98"/>
      <c r="AJ538" s="98"/>
      <c r="AK538" s="98"/>
      <c r="AL538" s="98"/>
      <c r="AM538" s="98"/>
      <c r="AN538" s="98"/>
      <c r="AO538" s="98"/>
      <c r="AP538" s="98"/>
      <c r="AQ538" s="98"/>
      <c r="AR538" s="98"/>
      <c r="AS538" s="98"/>
      <c r="AT538" s="98"/>
      <c r="AU538" s="98"/>
      <c r="AV538" s="98"/>
      <c r="AW538" s="98"/>
      <c r="AX538" s="98"/>
      <c r="AY538" s="98"/>
      <c r="AZ538" s="98"/>
      <c r="BA538" s="98"/>
      <c r="BB538" s="98"/>
      <c r="BC538" s="98"/>
      <c r="BD538" s="98"/>
      <c r="BE538" s="98"/>
      <c r="BF538" s="98"/>
      <c r="BG538" s="98"/>
      <c r="BH538" s="98"/>
      <c r="BI538" s="98"/>
      <c r="BJ538" s="98"/>
      <c r="BK538" s="98"/>
      <c r="BL538" s="98"/>
      <c r="BM538" s="98"/>
      <c r="BN538" s="98"/>
      <c r="BO538" s="98"/>
      <c r="BP538" s="98"/>
      <c r="BQ538" s="98"/>
      <c r="BR538" s="98"/>
      <c r="BS538" s="98"/>
      <c r="BT538" s="98"/>
      <c r="BU538" s="98"/>
      <c r="BV538" s="98"/>
      <c r="BW538" s="98"/>
      <c r="BX538" s="98"/>
      <c r="BY538" s="98"/>
      <c r="BZ538" s="98"/>
      <c r="CA538" s="98"/>
      <c r="CB538" s="98"/>
      <c r="CC538" s="98"/>
      <c r="CD538" s="98"/>
      <c r="CE538" s="98"/>
      <c r="CF538" s="98"/>
      <c r="CG538" s="98"/>
      <c r="CH538" s="98"/>
      <c r="CI538" s="98"/>
      <c r="CJ538" s="98"/>
      <c r="CK538" s="98"/>
      <c r="CL538" s="98"/>
      <c r="CM538" s="98"/>
      <c r="CN538" s="98"/>
      <c r="CO538" s="98"/>
      <c r="CP538" s="98"/>
      <c r="CQ538" s="98"/>
      <c r="CR538" s="98"/>
      <c r="CS538" s="98"/>
      <c r="CT538" s="98"/>
      <c r="CU538" s="98"/>
      <c r="CV538" s="98"/>
      <c r="CW538" s="98"/>
      <c r="CX538" s="98"/>
      <c r="CY538" s="98"/>
      <c r="CZ538" s="98"/>
      <c r="DA538" s="98"/>
      <c r="DB538" s="98"/>
      <c r="DC538" s="98"/>
      <c r="DD538" s="98"/>
      <c r="DE538" s="98"/>
      <c r="DF538" s="98"/>
      <c r="DG538" s="98"/>
      <c r="DH538" s="98"/>
      <c r="DI538" s="98"/>
      <c r="DJ538" s="98"/>
      <c r="DK538" s="98"/>
    </row>
    <row r="539" spans="1:115" s="99" customFormat="1" ht="38.25">
      <c r="A539" s="97"/>
      <c r="B539" s="59">
        <v>113</v>
      </c>
      <c r="C539" s="591" t="s">
        <v>2775</v>
      </c>
      <c r="D539" s="591" t="s">
        <v>4255</v>
      </c>
      <c r="E539" s="591" t="s">
        <v>4263</v>
      </c>
      <c r="F539" s="591" t="s">
        <v>4267</v>
      </c>
      <c r="G539" s="592" t="s">
        <v>4268</v>
      </c>
      <c r="H539" s="593" t="s">
        <v>2589</v>
      </c>
      <c r="I539" s="609"/>
      <c r="J539" s="595"/>
      <c r="K539" s="596">
        <v>42950</v>
      </c>
      <c r="L539" s="610" t="s">
        <v>4269</v>
      </c>
      <c r="M539" s="97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  <c r="AA539" s="98"/>
      <c r="AB539" s="98"/>
      <c r="AC539" s="98"/>
      <c r="AD539" s="98"/>
      <c r="AE539" s="98"/>
      <c r="AF539" s="98"/>
      <c r="AG539" s="98"/>
      <c r="AH539" s="98"/>
      <c r="AI539" s="98"/>
      <c r="AJ539" s="98"/>
      <c r="AK539" s="98"/>
      <c r="AL539" s="98"/>
      <c r="AM539" s="98"/>
      <c r="AN539" s="98"/>
      <c r="AO539" s="98"/>
      <c r="AP539" s="98"/>
      <c r="AQ539" s="98"/>
      <c r="AR539" s="98"/>
      <c r="AS539" s="98"/>
      <c r="AT539" s="98"/>
      <c r="AU539" s="98"/>
      <c r="AV539" s="98"/>
      <c r="AW539" s="98"/>
      <c r="AX539" s="98"/>
      <c r="AY539" s="98"/>
      <c r="AZ539" s="98"/>
      <c r="BA539" s="98"/>
      <c r="BB539" s="98"/>
      <c r="BC539" s="98"/>
      <c r="BD539" s="98"/>
      <c r="BE539" s="98"/>
      <c r="BF539" s="98"/>
      <c r="BG539" s="98"/>
      <c r="BH539" s="98"/>
      <c r="BI539" s="98"/>
      <c r="BJ539" s="98"/>
      <c r="BK539" s="98"/>
      <c r="BL539" s="98"/>
      <c r="BM539" s="98"/>
      <c r="BN539" s="98"/>
      <c r="BO539" s="98"/>
      <c r="BP539" s="98"/>
      <c r="BQ539" s="98"/>
      <c r="BR539" s="98"/>
      <c r="BS539" s="98"/>
      <c r="BT539" s="98"/>
      <c r="BU539" s="98"/>
      <c r="BV539" s="98"/>
      <c r="BW539" s="98"/>
      <c r="BX539" s="98"/>
      <c r="BY539" s="98"/>
      <c r="BZ539" s="98"/>
      <c r="CA539" s="98"/>
      <c r="CB539" s="98"/>
      <c r="CC539" s="98"/>
      <c r="CD539" s="98"/>
      <c r="CE539" s="98"/>
      <c r="CF539" s="98"/>
      <c r="CG539" s="98"/>
      <c r="CH539" s="98"/>
      <c r="CI539" s="98"/>
      <c r="CJ539" s="98"/>
      <c r="CK539" s="98"/>
      <c r="CL539" s="98"/>
      <c r="CM539" s="98"/>
      <c r="CN539" s="98"/>
      <c r="CO539" s="98"/>
      <c r="CP539" s="98"/>
      <c r="CQ539" s="98"/>
      <c r="CR539" s="98"/>
      <c r="CS539" s="98"/>
      <c r="CT539" s="98"/>
      <c r="CU539" s="98"/>
      <c r="CV539" s="98"/>
      <c r="CW539" s="98"/>
      <c r="CX539" s="98"/>
      <c r="CY539" s="98"/>
      <c r="CZ539" s="98"/>
      <c r="DA539" s="98"/>
      <c r="DB539" s="98"/>
      <c r="DC539" s="98"/>
      <c r="DD539" s="98"/>
      <c r="DE539" s="98"/>
      <c r="DF539" s="98"/>
      <c r="DG539" s="98"/>
      <c r="DH539" s="98"/>
      <c r="DI539" s="98"/>
      <c r="DJ539" s="98"/>
      <c r="DK539" s="98"/>
    </row>
    <row r="540" spans="1:115" s="99" customFormat="1" ht="38.25">
      <c r="A540" s="97"/>
      <c r="B540" s="59">
        <v>114</v>
      </c>
      <c r="C540" s="590" t="s">
        <v>7101</v>
      </c>
      <c r="D540" s="591" t="s">
        <v>7102</v>
      </c>
      <c r="E540" s="591" t="s">
        <v>7103</v>
      </c>
      <c r="F540" s="591" t="s">
        <v>7104</v>
      </c>
      <c r="G540" s="592" t="s">
        <v>2022</v>
      </c>
      <c r="H540" s="593" t="s">
        <v>2589</v>
      </c>
      <c r="I540" s="609"/>
      <c r="J540" s="595"/>
      <c r="K540" s="596">
        <v>43179</v>
      </c>
      <c r="L540" s="610" t="s">
        <v>7105</v>
      </c>
      <c r="M540" s="97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  <c r="AA540" s="98"/>
      <c r="AB540" s="98"/>
      <c r="AC540" s="98"/>
      <c r="AD540" s="98"/>
      <c r="AE540" s="98"/>
      <c r="AF540" s="98"/>
      <c r="AG540" s="98"/>
      <c r="AH540" s="98"/>
      <c r="AI540" s="98"/>
      <c r="AJ540" s="98"/>
      <c r="AK540" s="98"/>
      <c r="AL540" s="98"/>
      <c r="AM540" s="98"/>
      <c r="AN540" s="98"/>
      <c r="AO540" s="98"/>
      <c r="AP540" s="98"/>
      <c r="AQ540" s="98"/>
      <c r="AR540" s="98"/>
      <c r="AS540" s="98"/>
      <c r="AT540" s="98"/>
      <c r="AU540" s="98"/>
      <c r="AV540" s="98"/>
      <c r="AW540" s="98"/>
      <c r="AX540" s="98"/>
      <c r="AY540" s="98"/>
      <c r="AZ540" s="98"/>
      <c r="BA540" s="98"/>
      <c r="BB540" s="98"/>
      <c r="BC540" s="98"/>
      <c r="BD540" s="98"/>
      <c r="BE540" s="98"/>
      <c r="BF540" s="98"/>
      <c r="BG540" s="98"/>
      <c r="BH540" s="98"/>
      <c r="BI540" s="98"/>
      <c r="BJ540" s="98"/>
      <c r="BK540" s="98"/>
      <c r="BL540" s="98"/>
      <c r="BM540" s="98"/>
      <c r="BN540" s="98"/>
      <c r="BO540" s="98"/>
      <c r="BP540" s="98"/>
      <c r="BQ540" s="98"/>
      <c r="BR540" s="98"/>
      <c r="BS540" s="98"/>
      <c r="BT540" s="98"/>
      <c r="BU540" s="98"/>
      <c r="BV540" s="98"/>
      <c r="BW540" s="98"/>
      <c r="BX540" s="98"/>
      <c r="BY540" s="98"/>
      <c r="BZ540" s="98"/>
      <c r="CA540" s="98"/>
      <c r="CB540" s="98"/>
      <c r="CC540" s="98"/>
      <c r="CD540" s="98"/>
      <c r="CE540" s="98"/>
      <c r="CF540" s="98"/>
      <c r="CG540" s="98"/>
      <c r="CH540" s="98"/>
      <c r="CI540" s="98"/>
      <c r="CJ540" s="98"/>
      <c r="CK540" s="98"/>
      <c r="CL540" s="98"/>
      <c r="CM540" s="98"/>
      <c r="CN540" s="98"/>
      <c r="CO540" s="98"/>
      <c r="CP540" s="98"/>
      <c r="CQ540" s="98"/>
      <c r="CR540" s="98"/>
      <c r="CS540" s="98"/>
      <c r="CT540" s="98"/>
      <c r="CU540" s="98"/>
      <c r="CV540" s="98"/>
      <c r="CW540" s="98"/>
      <c r="CX540" s="98"/>
      <c r="CY540" s="98"/>
      <c r="CZ540" s="98"/>
      <c r="DA540" s="98"/>
      <c r="DB540" s="98"/>
      <c r="DC540" s="98"/>
      <c r="DD540" s="98"/>
      <c r="DE540" s="98"/>
      <c r="DF540" s="98"/>
      <c r="DG540" s="98"/>
      <c r="DH540" s="98"/>
      <c r="DI540" s="98"/>
      <c r="DJ540" s="98"/>
      <c r="DK540" s="98"/>
    </row>
    <row r="541" spans="1:115" s="99" customFormat="1" ht="38.25">
      <c r="A541" s="97"/>
      <c r="B541" s="59">
        <v>115</v>
      </c>
      <c r="C541" s="590" t="s">
        <v>2515</v>
      </c>
      <c r="D541" s="591" t="s">
        <v>2516</v>
      </c>
      <c r="E541" s="591" t="s">
        <v>2517</v>
      </c>
      <c r="F541" s="591" t="s">
        <v>2518</v>
      </c>
      <c r="G541" s="592" t="s">
        <v>2068</v>
      </c>
      <c r="H541" s="593" t="s">
        <v>2589</v>
      </c>
      <c r="I541" s="609"/>
      <c r="J541" s="595"/>
      <c r="K541" s="596">
        <v>42950</v>
      </c>
      <c r="L541" s="610" t="s">
        <v>2541</v>
      </c>
      <c r="M541" s="97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  <c r="AA541" s="98"/>
      <c r="AB541" s="98"/>
      <c r="AC541" s="98"/>
      <c r="AD541" s="98"/>
      <c r="AE541" s="98"/>
      <c r="AF541" s="98"/>
      <c r="AG541" s="98"/>
      <c r="AH541" s="98"/>
      <c r="AI541" s="98"/>
      <c r="AJ541" s="98"/>
      <c r="AK541" s="98"/>
      <c r="AL541" s="98"/>
      <c r="AM541" s="98"/>
      <c r="AN541" s="98"/>
      <c r="AO541" s="98"/>
      <c r="AP541" s="98"/>
      <c r="AQ541" s="98"/>
      <c r="AR541" s="98"/>
      <c r="AS541" s="98"/>
      <c r="AT541" s="98"/>
      <c r="AU541" s="98"/>
      <c r="AV541" s="98"/>
      <c r="AW541" s="98"/>
      <c r="AX541" s="98"/>
      <c r="AY541" s="98"/>
      <c r="AZ541" s="98"/>
      <c r="BA541" s="98"/>
      <c r="BB541" s="98"/>
      <c r="BC541" s="98"/>
      <c r="BD541" s="98"/>
      <c r="BE541" s="98"/>
      <c r="BF541" s="98"/>
      <c r="BG541" s="98"/>
      <c r="BH541" s="98"/>
      <c r="BI541" s="98"/>
      <c r="BJ541" s="98"/>
      <c r="BK541" s="98"/>
      <c r="BL541" s="98"/>
      <c r="BM541" s="98"/>
      <c r="BN541" s="98"/>
      <c r="BO541" s="98"/>
      <c r="BP541" s="98"/>
      <c r="BQ541" s="98"/>
      <c r="BR541" s="98"/>
      <c r="BS541" s="98"/>
      <c r="BT541" s="98"/>
      <c r="BU541" s="98"/>
      <c r="BV541" s="98"/>
      <c r="BW541" s="98"/>
      <c r="BX541" s="98"/>
      <c r="BY541" s="98"/>
      <c r="BZ541" s="98"/>
      <c r="CA541" s="98"/>
      <c r="CB541" s="98"/>
      <c r="CC541" s="98"/>
      <c r="CD541" s="98"/>
      <c r="CE541" s="98"/>
      <c r="CF541" s="98"/>
      <c r="CG541" s="98"/>
      <c r="CH541" s="98"/>
      <c r="CI541" s="98"/>
      <c r="CJ541" s="98"/>
      <c r="CK541" s="98"/>
      <c r="CL541" s="98"/>
      <c r="CM541" s="98"/>
      <c r="CN541" s="98"/>
      <c r="CO541" s="98"/>
      <c r="CP541" s="98"/>
      <c r="CQ541" s="98"/>
      <c r="CR541" s="98"/>
      <c r="CS541" s="98"/>
      <c r="CT541" s="98"/>
      <c r="CU541" s="98"/>
      <c r="CV541" s="98"/>
      <c r="CW541" s="98"/>
      <c r="CX541" s="98"/>
      <c r="CY541" s="98"/>
      <c r="CZ541" s="98"/>
      <c r="DA541" s="98"/>
      <c r="DB541" s="98"/>
      <c r="DC541" s="98"/>
      <c r="DD541" s="98"/>
      <c r="DE541" s="98"/>
      <c r="DF541" s="98"/>
      <c r="DG541" s="98"/>
      <c r="DH541" s="98"/>
      <c r="DI541" s="98"/>
      <c r="DJ541" s="98"/>
      <c r="DK541" s="98"/>
    </row>
    <row r="542" spans="1:115" s="99" customFormat="1" ht="38.25">
      <c r="A542" s="97"/>
      <c r="B542" s="59">
        <v>116</v>
      </c>
      <c r="C542" s="590" t="s">
        <v>2519</v>
      </c>
      <c r="D542" s="591" t="s">
        <v>2132</v>
      </c>
      <c r="E542" s="591" t="s">
        <v>2520</v>
      </c>
      <c r="F542" s="591" t="s">
        <v>2521</v>
      </c>
      <c r="G542" s="592" t="s">
        <v>2522</v>
      </c>
      <c r="H542" s="593"/>
      <c r="I542" s="609"/>
      <c r="J542" s="595">
        <v>4</v>
      </c>
      <c r="K542" s="596">
        <v>42951</v>
      </c>
      <c r="L542" s="610" t="s">
        <v>2542</v>
      </c>
      <c r="M542" s="97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  <c r="AA542" s="98"/>
      <c r="AB542" s="98"/>
      <c r="AC542" s="98"/>
      <c r="AD542" s="98"/>
      <c r="AE542" s="98"/>
      <c r="AF542" s="98"/>
      <c r="AG542" s="98"/>
      <c r="AH542" s="98"/>
      <c r="AI542" s="98"/>
      <c r="AJ542" s="98"/>
      <c r="AK542" s="98"/>
      <c r="AL542" s="98"/>
      <c r="AM542" s="98"/>
      <c r="AN542" s="98"/>
      <c r="AO542" s="98"/>
      <c r="AP542" s="98"/>
      <c r="AQ542" s="98"/>
      <c r="AR542" s="98"/>
      <c r="AS542" s="98"/>
      <c r="AT542" s="98"/>
      <c r="AU542" s="98"/>
      <c r="AV542" s="98"/>
      <c r="AW542" s="98"/>
      <c r="AX542" s="98"/>
      <c r="AY542" s="98"/>
      <c r="AZ542" s="98"/>
      <c r="BA542" s="98"/>
      <c r="BB542" s="98"/>
      <c r="BC542" s="98"/>
      <c r="BD542" s="98"/>
      <c r="BE542" s="98"/>
      <c r="BF542" s="98"/>
      <c r="BG542" s="98"/>
      <c r="BH542" s="98"/>
      <c r="BI542" s="98"/>
      <c r="BJ542" s="98"/>
      <c r="BK542" s="98"/>
      <c r="BL542" s="98"/>
      <c r="BM542" s="98"/>
      <c r="BN542" s="98"/>
      <c r="BO542" s="98"/>
      <c r="BP542" s="98"/>
      <c r="BQ542" s="98"/>
      <c r="BR542" s="98"/>
      <c r="BS542" s="98"/>
      <c r="BT542" s="98"/>
      <c r="BU542" s="98"/>
      <c r="BV542" s="98"/>
      <c r="BW542" s="98"/>
      <c r="BX542" s="98"/>
      <c r="BY542" s="98"/>
      <c r="BZ542" s="98"/>
      <c r="CA542" s="98"/>
      <c r="CB542" s="98"/>
      <c r="CC542" s="98"/>
      <c r="CD542" s="98"/>
      <c r="CE542" s="98"/>
      <c r="CF542" s="98"/>
      <c r="CG542" s="98"/>
      <c r="CH542" s="98"/>
      <c r="CI542" s="98"/>
      <c r="CJ542" s="98"/>
      <c r="CK542" s="98"/>
      <c r="CL542" s="98"/>
      <c r="CM542" s="98"/>
      <c r="CN542" s="98"/>
      <c r="CO542" s="98"/>
      <c r="CP542" s="98"/>
      <c r="CQ542" s="98"/>
      <c r="CR542" s="98"/>
      <c r="CS542" s="98"/>
      <c r="CT542" s="98"/>
      <c r="CU542" s="98"/>
      <c r="CV542" s="98"/>
      <c r="CW542" s="98"/>
      <c r="CX542" s="98"/>
      <c r="CY542" s="98"/>
      <c r="CZ542" s="98"/>
      <c r="DA542" s="98"/>
      <c r="DB542" s="98"/>
      <c r="DC542" s="98"/>
      <c r="DD542" s="98"/>
      <c r="DE542" s="98"/>
      <c r="DF542" s="98"/>
      <c r="DG542" s="98"/>
      <c r="DH542" s="98"/>
      <c r="DI542" s="98"/>
      <c r="DJ542" s="98"/>
      <c r="DK542" s="98"/>
    </row>
    <row r="543" spans="1:115" s="99" customFormat="1" ht="38.25">
      <c r="A543" s="97"/>
      <c r="B543" s="59">
        <v>117</v>
      </c>
      <c r="C543" s="590" t="s">
        <v>2523</v>
      </c>
      <c r="D543" s="591" t="s">
        <v>2524</v>
      </c>
      <c r="E543" s="591" t="s">
        <v>2525</v>
      </c>
      <c r="F543" s="591" t="s">
        <v>2526</v>
      </c>
      <c r="G543" s="592" t="s">
        <v>2527</v>
      </c>
      <c r="H543" s="593" t="s">
        <v>2589</v>
      </c>
      <c r="I543" s="609"/>
      <c r="J543" s="595"/>
      <c r="K543" s="596">
        <v>43136</v>
      </c>
      <c r="L543" s="610" t="s">
        <v>2543</v>
      </c>
      <c r="M543" s="97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  <c r="Z543" s="98"/>
      <c r="AA543" s="98"/>
      <c r="AB543" s="98"/>
      <c r="AC543" s="98"/>
      <c r="AD543" s="98"/>
      <c r="AE543" s="98"/>
      <c r="AF543" s="98"/>
      <c r="AG543" s="98"/>
      <c r="AH543" s="98"/>
      <c r="AI543" s="98"/>
      <c r="AJ543" s="98"/>
      <c r="AK543" s="98"/>
      <c r="AL543" s="98"/>
      <c r="AM543" s="98"/>
      <c r="AN543" s="98"/>
      <c r="AO543" s="98"/>
      <c r="AP543" s="98"/>
      <c r="AQ543" s="98"/>
      <c r="AR543" s="98"/>
      <c r="AS543" s="98"/>
      <c r="AT543" s="98"/>
      <c r="AU543" s="98"/>
      <c r="AV543" s="98"/>
      <c r="AW543" s="98"/>
      <c r="AX543" s="98"/>
      <c r="AY543" s="98"/>
      <c r="AZ543" s="98"/>
      <c r="BA543" s="98"/>
      <c r="BB543" s="98"/>
      <c r="BC543" s="98"/>
      <c r="BD543" s="98"/>
      <c r="BE543" s="98"/>
      <c r="BF543" s="98"/>
      <c r="BG543" s="98"/>
      <c r="BH543" s="98"/>
      <c r="BI543" s="98"/>
      <c r="BJ543" s="98"/>
      <c r="BK543" s="98"/>
      <c r="BL543" s="98"/>
      <c r="BM543" s="98"/>
      <c r="BN543" s="98"/>
      <c r="BO543" s="98"/>
      <c r="BP543" s="98"/>
      <c r="BQ543" s="98"/>
      <c r="BR543" s="98"/>
      <c r="BS543" s="98"/>
      <c r="BT543" s="98"/>
      <c r="BU543" s="98"/>
      <c r="BV543" s="98"/>
      <c r="BW543" s="98"/>
      <c r="BX543" s="98"/>
      <c r="BY543" s="98"/>
      <c r="BZ543" s="98"/>
      <c r="CA543" s="98"/>
      <c r="CB543" s="98"/>
      <c r="CC543" s="98"/>
      <c r="CD543" s="98"/>
      <c r="CE543" s="98"/>
      <c r="CF543" s="98"/>
      <c r="CG543" s="98"/>
      <c r="CH543" s="98"/>
      <c r="CI543" s="98"/>
      <c r="CJ543" s="98"/>
      <c r="CK543" s="98"/>
      <c r="CL543" s="98"/>
      <c r="CM543" s="98"/>
      <c r="CN543" s="98"/>
      <c r="CO543" s="98"/>
      <c r="CP543" s="98"/>
      <c r="CQ543" s="98"/>
      <c r="CR543" s="98"/>
      <c r="CS543" s="98"/>
      <c r="CT543" s="98"/>
      <c r="CU543" s="98"/>
      <c r="CV543" s="98"/>
      <c r="CW543" s="98"/>
      <c r="CX543" s="98"/>
      <c r="CY543" s="98"/>
      <c r="CZ543" s="98"/>
      <c r="DA543" s="98"/>
      <c r="DB543" s="98"/>
      <c r="DC543" s="98"/>
      <c r="DD543" s="98"/>
      <c r="DE543" s="98"/>
      <c r="DF543" s="98"/>
      <c r="DG543" s="98"/>
      <c r="DH543" s="98"/>
      <c r="DI543" s="98"/>
      <c r="DJ543" s="98"/>
      <c r="DK543" s="98"/>
    </row>
    <row r="544" spans="1:115" s="99" customFormat="1" ht="38.25">
      <c r="A544" s="97"/>
      <c r="B544" s="59">
        <v>118</v>
      </c>
      <c r="C544" s="590" t="s">
        <v>2528</v>
      </c>
      <c r="D544" s="591" t="s">
        <v>2524</v>
      </c>
      <c r="E544" s="591" t="s">
        <v>2525</v>
      </c>
      <c r="F544" s="591" t="s">
        <v>2526</v>
      </c>
      <c r="G544" s="592" t="s">
        <v>2527</v>
      </c>
      <c r="H544" s="593" t="s">
        <v>2589</v>
      </c>
      <c r="I544" s="609"/>
      <c r="J544" s="595"/>
      <c r="K544" s="596">
        <v>43136</v>
      </c>
      <c r="L544" s="610" t="s">
        <v>2544</v>
      </c>
      <c r="M544" s="97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  <c r="Z544" s="98"/>
      <c r="AA544" s="98"/>
      <c r="AB544" s="98"/>
      <c r="AC544" s="98"/>
      <c r="AD544" s="98"/>
      <c r="AE544" s="98"/>
      <c r="AF544" s="98"/>
      <c r="AG544" s="98"/>
      <c r="AH544" s="98"/>
      <c r="AI544" s="98"/>
      <c r="AJ544" s="98"/>
      <c r="AK544" s="98"/>
      <c r="AL544" s="98"/>
      <c r="AM544" s="98"/>
      <c r="AN544" s="98"/>
      <c r="AO544" s="98"/>
      <c r="AP544" s="98"/>
      <c r="AQ544" s="98"/>
      <c r="AR544" s="98"/>
      <c r="AS544" s="98"/>
      <c r="AT544" s="98"/>
      <c r="AU544" s="98"/>
      <c r="AV544" s="98"/>
      <c r="AW544" s="98"/>
      <c r="AX544" s="98"/>
      <c r="AY544" s="98"/>
      <c r="AZ544" s="98"/>
      <c r="BA544" s="98"/>
      <c r="BB544" s="98"/>
      <c r="BC544" s="98"/>
      <c r="BD544" s="98"/>
      <c r="BE544" s="98"/>
      <c r="BF544" s="98"/>
      <c r="BG544" s="98"/>
      <c r="BH544" s="98"/>
      <c r="BI544" s="98"/>
      <c r="BJ544" s="98"/>
      <c r="BK544" s="98"/>
      <c r="BL544" s="98"/>
      <c r="BM544" s="98"/>
      <c r="BN544" s="98"/>
      <c r="BO544" s="98"/>
      <c r="BP544" s="98"/>
      <c r="BQ544" s="98"/>
      <c r="BR544" s="98"/>
      <c r="BS544" s="98"/>
      <c r="BT544" s="98"/>
      <c r="BU544" s="98"/>
      <c r="BV544" s="98"/>
      <c r="BW544" s="98"/>
      <c r="BX544" s="98"/>
      <c r="BY544" s="98"/>
      <c r="BZ544" s="98"/>
      <c r="CA544" s="98"/>
      <c r="CB544" s="98"/>
      <c r="CC544" s="98"/>
      <c r="CD544" s="98"/>
      <c r="CE544" s="98"/>
      <c r="CF544" s="98"/>
      <c r="CG544" s="98"/>
      <c r="CH544" s="98"/>
      <c r="CI544" s="98"/>
      <c r="CJ544" s="98"/>
      <c r="CK544" s="98"/>
      <c r="CL544" s="98"/>
      <c r="CM544" s="98"/>
      <c r="CN544" s="98"/>
      <c r="CO544" s="98"/>
      <c r="CP544" s="98"/>
      <c r="CQ544" s="98"/>
      <c r="CR544" s="98"/>
      <c r="CS544" s="98"/>
      <c r="CT544" s="98"/>
      <c r="CU544" s="98"/>
      <c r="CV544" s="98"/>
      <c r="CW544" s="98"/>
      <c r="CX544" s="98"/>
      <c r="CY544" s="98"/>
      <c r="CZ544" s="98"/>
      <c r="DA544" s="98"/>
      <c r="DB544" s="98"/>
      <c r="DC544" s="98"/>
      <c r="DD544" s="98"/>
      <c r="DE544" s="98"/>
      <c r="DF544" s="98"/>
      <c r="DG544" s="98"/>
      <c r="DH544" s="98"/>
      <c r="DI544" s="98"/>
      <c r="DJ544" s="98"/>
      <c r="DK544" s="98"/>
    </row>
    <row r="545" spans="1:115" s="99" customFormat="1" ht="38.25">
      <c r="A545" s="97"/>
      <c r="B545" s="59">
        <v>119</v>
      </c>
      <c r="C545" s="590" t="s">
        <v>4617</v>
      </c>
      <c r="D545" s="591" t="s">
        <v>4618</v>
      </c>
      <c r="E545" s="591" t="s">
        <v>4619</v>
      </c>
      <c r="F545" s="591" t="s">
        <v>4620</v>
      </c>
      <c r="G545" s="592" t="s">
        <v>8133</v>
      </c>
      <c r="H545" s="593" t="s">
        <v>2589</v>
      </c>
      <c r="I545" s="609"/>
      <c r="J545" s="595"/>
      <c r="K545" s="596">
        <v>43136</v>
      </c>
      <c r="L545" s="610" t="s">
        <v>4621</v>
      </c>
      <c r="M545" s="97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  <c r="AA545" s="98"/>
      <c r="AB545" s="98"/>
      <c r="AC545" s="98"/>
      <c r="AD545" s="98"/>
      <c r="AE545" s="98"/>
      <c r="AF545" s="98"/>
      <c r="AG545" s="98"/>
      <c r="AH545" s="98"/>
      <c r="AI545" s="98"/>
      <c r="AJ545" s="98"/>
      <c r="AK545" s="98"/>
      <c r="AL545" s="98"/>
      <c r="AM545" s="98"/>
      <c r="AN545" s="98"/>
      <c r="AO545" s="98"/>
      <c r="AP545" s="98"/>
      <c r="AQ545" s="98"/>
      <c r="AR545" s="98"/>
      <c r="AS545" s="98"/>
      <c r="AT545" s="98"/>
      <c r="AU545" s="98"/>
      <c r="AV545" s="98"/>
      <c r="AW545" s="98"/>
      <c r="AX545" s="98"/>
      <c r="AY545" s="98"/>
      <c r="AZ545" s="98"/>
      <c r="BA545" s="98"/>
      <c r="BB545" s="98"/>
      <c r="BC545" s="98"/>
      <c r="BD545" s="98"/>
      <c r="BE545" s="98"/>
      <c r="BF545" s="98"/>
      <c r="BG545" s="98"/>
      <c r="BH545" s="98"/>
      <c r="BI545" s="98"/>
      <c r="BJ545" s="98"/>
      <c r="BK545" s="98"/>
      <c r="BL545" s="98"/>
      <c r="BM545" s="98"/>
      <c r="BN545" s="98"/>
      <c r="BO545" s="98"/>
      <c r="BP545" s="98"/>
      <c r="BQ545" s="98"/>
      <c r="BR545" s="98"/>
      <c r="BS545" s="98"/>
      <c r="BT545" s="98"/>
      <c r="BU545" s="98"/>
      <c r="BV545" s="98"/>
      <c r="BW545" s="98"/>
      <c r="BX545" s="98"/>
      <c r="BY545" s="98"/>
      <c r="BZ545" s="98"/>
      <c r="CA545" s="98"/>
      <c r="CB545" s="98"/>
      <c r="CC545" s="98"/>
      <c r="CD545" s="98"/>
      <c r="CE545" s="98"/>
      <c r="CF545" s="98"/>
      <c r="CG545" s="98"/>
      <c r="CH545" s="98"/>
      <c r="CI545" s="98"/>
      <c r="CJ545" s="98"/>
      <c r="CK545" s="98"/>
      <c r="CL545" s="98"/>
      <c r="CM545" s="98"/>
      <c r="CN545" s="98"/>
      <c r="CO545" s="98"/>
      <c r="CP545" s="98"/>
      <c r="CQ545" s="98"/>
      <c r="CR545" s="98"/>
      <c r="CS545" s="98"/>
      <c r="CT545" s="98"/>
      <c r="CU545" s="98"/>
      <c r="CV545" s="98"/>
      <c r="CW545" s="98"/>
      <c r="CX545" s="98"/>
      <c r="CY545" s="98"/>
      <c r="CZ545" s="98"/>
      <c r="DA545" s="98"/>
      <c r="DB545" s="98"/>
      <c r="DC545" s="98"/>
      <c r="DD545" s="98"/>
      <c r="DE545" s="98"/>
      <c r="DF545" s="98"/>
      <c r="DG545" s="98"/>
      <c r="DH545" s="98"/>
      <c r="DI545" s="98"/>
      <c r="DJ545" s="98"/>
      <c r="DK545" s="98"/>
    </row>
    <row r="546" spans="1:115" s="99" customFormat="1" ht="38.25">
      <c r="A546" s="97"/>
      <c r="B546" s="59">
        <v>120</v>
      </c>
      <c r="C546" s="590" t="s">
        <v>2133</v>
      </c>
      <c r="D546" s="591" t="s">
        <v>2132</v>
      </c>
      <c r="E546" s="591" t="s">
        <v>4622</v>
      </c>
      <c r="F546" s="591" t="s">
        <v>4623</v>
      </c>
      <c r="G546" s="592" t="s">
        <v>7106</v>
      </c>
      <c r="H546" s="593" t="s">
        <v>2589</v>
      </c>
      <c r="I546" s="609"/>
      <c r="J546" s="595"/>
      <c r="K546" s="596">
        <v>43136</v>
      </c>
      <c r="L546" s="610" t="s">
        <v>4624</v>
      </c>
      <c r="M546" s="97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  <c r="Z546" s="98"/>
      <c r="AA546" s="98"/>
      <c r="AB546" s="98"/>
      <c r="AC546" s="98"/>
      <c r="AD546" s="98"/>
      <c r="AE546" s="98"/>
      <c r="AF546" s="98"/>
      <c r="AG546" s="98"/>
      <c r="AH546" s="98"/>
      <c r="AI546" s="98"/>
      <c r="AJ546" s="98"/>
      <c r="AK546" s="98"/>
      <c r="AL546" s="98"/>
      <c r="AM546" s="98"/>
      <c r="AN546" s="98"/>
      <c r="AO546" s="98"/>
      <c r="AP546" s="98"/>
      <c r="AQ546" s="98"/>
      <c r="AR546" s="98"/>
      <c r="AS546" s="98"/>
      <c r="AT546" s="98"/>
      <c r="AU546" s="98"/>
      <c r="AV546" s="98"/>
      <c r="AW546" s="98"/>
      <c r="AX546" s="98"/>
      <c r="AY546" s="98"/>
      <c r="AZ546" s="98"/>
      <c r="BA546" s="98"/>
      <c r="BB546" s="98"/>
      <c r="BC546" s="98"/>
      <c r="BD546" s="98"/>
      <c r="BE546" s="98"/>
      <c r="BF546" s="98"/>
      <c r="BG546" s="98"/>
      <c r="BH546" s="98"/>
      <c r="BI546" s="98"/>
      <c r="BJ546" s="98"/>
      <c r="BK546" s="98"/>
      <c r="BL546" s="98"/>
      <c r="BM546" s="98"/>
      <c r="BN546" s="98"/>
      <c r="BO546" s="98"/>
      <c r="BP546" s="98"/>
      <c r="BQ546" s="98"/>
      <c r="BR546" s="98"/>
      <c r="BS546" s="98"/>
      <c r="BT546" s="98"/>
      <c r="BU546" s="98"/>
      <c r="BV546" s="98"/>
      <c r="BW546" s="98"/>
      <c r="BX546" s="98"/>
      <c r="BY546" s="98"/>
      <c r="BZ546" s="98"/>
      <c r="CA546" s="98"/>
      <c r="CB546" s="98"/>
      <c r="CC546" s="98"/>
      <c r="CD546" s="98"/>
      <c r="CE546" s="98"/>
      <c r="CF546" s="98"/>
      <c r="CG546" s="98"/>
      <c r="CH546" s="98"/>
      <c r="CI546" s="98"/>
      <c r="CJ546" s="98"/>
      <c r="CK546" s="98"/>
      <c r="CL546" s="98"/>
      <c r="CM546" s="98"/>
      <c r="CN546" s="98"/>
      <c r="CO546" s="98"/>
      <c r="CP546" s="98"/>
      <c r="CQ546" s="98"/>
      <c r="CR546" s="98"/>
      <c r="CS546" s="98"/>
      <c r="CT546" s="98"/>
      <c r="CU546" s="98"/>
      <c r="CV546" s="98"/>
      <c r="CW546" s="98"/>
      <c r="CX546" s="98"/>
      <c r="CY546" s="98"/>
      <c r="CZ546" s="98"/>
      <c r="DA546" s="98"/>
      <c r="DB546" s="98"/>
      <c r="DC546" s="98"/>
      <c r="DD546" s="98"/>
      <c r="DE546" s="98"/>
      <c r="DF546" s="98"/>
      <c r="DG546" s="98"/>
      <c r="DH546" s="98"/>
      <c r="DI546" s="98"/>
      <c r="DJ546" s="98"/>
      <c r="DK546" s="98"/>
    </row>
    <row r="547" spans="1:115" s="99" customFormat="1" ht="38.25">
      <c r="A547" s="97"/>
      <c r="B547" s="59">
        <v>121</v>
      </c>
      <c r="C547" s="627" t="s">
        <v>505</v>
      </c>
      <c r="D547" s="628" t="s">
        <v>4549</v>
      </c>
      <c r="E547" s="629" t="s">
        <v>4625</v>
      </c>
      <c r="F547" s="629" t="s">
        <v>4626</v>
      </c>
      <c r="G547" s="592" t="s">
        <v>2158</v>
      </c>
      <c r="H547" s="593" t="s">
        <v>2589</v>
      </c>
      <c r="I547" s="603"/>
      <c r="J547" s="595"/>
      <c r="K547" s="596">
        <v>43238</v>
      </c>
      <c r="L547" s="591" t="s">
        <v>4627</v>
      </c>
      <c r="M547" s="97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  <c r="Z547" s="98"/>
      <c r="AA547" s="98"/>
      <c r="AB547" s="98"/>
      <c r="AC547" s="98"/>
      <c r="AD547" s="98"/>
      <c r="AE547" s="98"/>
      <c r="AF547" s="98"/>
      <c r="AG547" s="98"/>
      <c r="AH547" s="98"/>
      <c r="AI547" s="98"/>
      <c r="AJ547" s="98"/>
      <c r="AK547" s="98"/>
      <c r="AL547" s="98"/>
      <c r="AM547" s="98"/>
      <c r="AN547" s="98"/>
      <c r="AO547" s="98"/>
      <c r="AP547" s="98"/>
      <c r="AQ547" s="98"/>
      <c r="AR547" s="98"/>
      <c r="AS547" s="98"/>
      <c r="AT547" s="98"/>
      <c r="AU547" s="98"/>
      <c r="AV547" s="98"/>
      <c r="AW547" s="98"/>
      <c r="AX547" s="98"/>
      <c r="AY547" s="98"/>
      <c r="AZ547" s="98"/>
      <c r="BA547" s="98"/>
      <c r="BB547" s="98"/>
      <c r="BC547" s="98"/>
      <c r="BD547" s="98"/>
      <c r="BE547" s="98"/>
      <c r="BF547" s="98"/>
      <c r="BG547" s="98"/>
      <c r="BH547" s="98"/>
      <c r="BI547" s="98"/>
      <c r="BJ547" s="98"/>
      <c r="BK547" s="98"/>
      <c r="BL547" s="98"/>
      <c r="BM547" s="98"/>
      <c r="BN547" s="98"/>
      <c r="BO547" s="98"/>
      <c r="BP547" s="98"/>
      <c r="BQ547" s="98"/>
      <c r="BR547" s="98"/>
      <c r="BS547" s="98"/>
      <c r="BT547" s="98"/>
      <c r="BU547" s="98"/>
      <c r="BV547" s="98"/>
      <c r="BW547" s="98"/>
      <c r="BX547" s="98"/>
      <c r="BY547" s="98"/>
      <c r="BZ547" s="98"/>
      <c r="CA547" s="98"/>
      <c r="CB547" s="98"/>
      <c r="CC547" s="98"/>
      <c r="CD547" s="98"/>
      <c r="CE547" s="98"/>
      <c r="CF547" s="98"/>
      <c r="CG547" s="98"/>
      <c r="CH547" s="98"/>
      <c r="CI547" s="98"/>
      <c r="CJ547" s="98"/>
      <c r="CK547" s="98"/>
      <c r="CL547" s="98"/>
      <c r="CM547" s="98"/>
      <c r="CN547" s="98"/>
      <c r="CO547" s="98"/>
      <c r="CP547" s="98"/>
      <c r="CQ547" s="98"/>
      <c r="CR547" s="98"/>
      <c r="CS547" s="98"/>
      <c r="CT547" s="98"/>
      <c r="CU547" s="98"/>
      <c r="CV547" s="98"/>
      <c r="CW547" s="98"/>
      <c r="CX547" s="98"/>
      <c r="CY547" s="98"/>
      <c r="CZ547" s="98"/>
      <c r="DA547" s="98"/>
      <c r="DB547" s="98"/>
      <c r="DC547" s="98"/>
      <c r="DD547" s="98"/>
      <c r="DE547" s="98"/>
      <c r="DF547" s="98"/>
      <c r="DG547" s="98"/>
      <c r="DH547" s="98"/>
      <c r="DI547" s="98"/>
      <c r="DJ547" s="98"/>
      <c r="DK547" s="98"/>
    </row>
    <row r="548" spans="1:115" s="99" customFormat="1" ht="38.25">
      <c r="A548" s="97"/>
      <c r="B548" s="59">
        <v>122</v>
      </c>
      <c r="C548" s="627" t="s">
        <v>2172</v>
      </c>
      <c r="D548" s="628" t="s">
        <v>4628</v>
      </c>
      <c r="E548" s="629" t="s">
        <v>4629</v>
      </c>
      <c r="F548" s="629" t="s">
        <v>4630</v>
      </c>
      <c r="G548" s="592" t="s">
        <v>2158</v>
      </c>
      <c r="H548" s="593" t="s">
        <v>2589</v>
      </c>
      <c r="I548" s="603"/>
      <c r="J548" s="595"/>
      <c r="K548" s="596">
        <v>43228</v>
      </c>
      <c r="L548" s="591" t="s">
        <v>4631</v>
      </c>
      <c r="M548" s="97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  <c r="Z548" s="98"/>
      <c r="AA548" s="98"/>
      <c r="AB548" s="98"/>
      <c r="AC548" s="98"/>
      <c r="AD548" s="98"/>
      <c r="AE548" s="98"/>
      <c r="AF548" s="98"/>
      <c r="AG548" s="98"/>
      <c r="AH548" s="98"/>
      <c r="AI548" s="98"/>
      <c r="AJ548" s="98"/>
      <c r="AK548" s="98"/>
      <c r="AL548" s="98"/>
      <c r="AM548" s="98"/>
      <c r="AN548" s="98"/>
      <c r="AO548" s="98"/>
      <c r="AP548" s="98"/>
      <c r="AQ548" s="98"/>
      <c r="AR548" s="98"/>
      <c r="AS548" s="98"/>
      <c r="AT548" s="98"/>
      <c r="AU548" s="98"/>
      <c r="AV548" s="98"/>
      <c r="AW548" s="98"/>
      <c r="AX548" s="98"/>
      <c r="AY548" s="98"/>
      <c r="AZ548" s="98"/>
      <c r="BA548" s="98"/>
      <c r="BB548" s="98"/>
      <c r="BC548" s="98"/>
      <c r="BD548" s="98"/>
      <c r="BE548" s="98"/>
      <c r="BF548" s="98"/>
      <c r="BG548" s="98"/>
      <c r="BH548" s="98"/>
      <c r="BI548" s="98"/>
      <c r="BJ548" s="98"/>
      <c r="BK548" s="98"/>
      <c r="BL548" s="98"/>
      <c r="BM548" s="98"/>
      <c r="BN548" s="98"/>
      <c r="BO548" s="98"/>
      <c r="BP548" s="98"/>
      <c r="BQ548" s="98"/>
      <c r="BR548" s="98"/>
      <c r="BS548" s="98"/>
      <c r="BT548" s="98"/>
      <c r="BU548" s="98"/>
      <c r="BV548" s="98"/>
      <c r="BW548" s="98"/>
      <c r="BX548" s="98"/>
      <c r="BY548" s="98"/>
      <c r="BZ548" s="98"/>
      <c r="CA548" s="98"/>
      <c r="CB548" s="98"/>
      <c r="CC548" s="98"/>
      <c r="CD548" s="98"/>
      <c r="CE548" s="98"/>
      <c r="CF548" s="98"/>
      <c r="CG548" s="98"/>
      <c r="CH548" s="98"/>
      <c r="CI548" s="98"/>
      <c r="CJ548" s="98"/>
      <c r="CK548" s="98"/>
      <c r="CL548" s="98"/>
      <c r="CM548" s="98"/>
      <c r="CN548" s="98"/>
      <c r="CO548" s="98"/>
      <c r="CP548" s="98"/>
      <c r="CQ548" s="98"/>
      <c r="CR548" s="98"/>
      <c r="CS548" s="98"/>
      <c r="CT548" s="98"/>
      <c r="CU548" s="98"/>
      <c r="CV548" s="98"/>
      <c r="CW548" s="98"/>
      <c r="CX548" s="98"/>
      <c r="CY548" s="98"/>
      <c r="CZ548" s="98"/>
      <c r="DA548" s="98"/>
      <c r="DB548" s="98"/>
      <c r="DC548" s="98"/>
      <c r="DD548" s="98"/>
      <c r="DE548" s="98"/>
      <c r="DF548" s="98"/>
      <c r="DG548" s="98"/>
      <c r="DH548" s="98"/>
      <c r="DI548" s="98"/>
      <c r="DJ548" s="98"/>
      <c r="DK548" s="98"/>
    </row>
    <row r="549" spans="1:115" s="99" customFormat="1" ht="38.25">
      <c r="A549" s="97"/>
      <c r="B549" s="59">
        <v>123</v>
      </c>
      <c r="C549" s="627" t="s">
        <v>161</v>
      </c>
      <c r="D549" s="628" t="s">
        <v>4549</v>
      </c>
      <c r="E549" s="629" t="s">
        <v>4632</v>
      </c>
      <c r="F549" s="629" t="s">
        <v>4633</v>
      </c>
      <c r="G549" s="592" t="s">
        <v>2160</v>
      </c>
      <c r="H549" s="593" t="s">
        <v>2589</v>
      </c>
      <c r="I549" s="603"/>
      <c r="J549" s="595"/>
      <c r="K549" s="596">
        <v>43160</v>
      </c>
      <c r="L549" s="591" t="s">
        <v>4634</v>
      </c>
      <c r="M549" s="97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  <c r="Z549" s="98"/>
      <c r="AA549" s="98"/>
      <c r="AB549" s="98"/>
      <c r="AC549" s="98"/>
      <c r="AD549" s="98"/>
      <c r="AE549" s="98"/>
      <c r="AF549" s="98"/>
      <c r="AG549" s="98"/>
      <c r="AH549" s="98"/>
      <c r="AI549" s="98"/>
      <c r="AJ549" s="98"/>
      <c r="AK549" s="98"/>
      <c r="AL549" s="98"/>
      <c r="AM549" s="98"/>
      <c r="AN549" s="98"/>
      <c r="AO549" s="98"/>
      <c r="AP549" s="98"/>
      <c r="AQ549" s="98"/>
      <c r="AR549" s="98"/>
      <c r="AS549" s="98"/>
      <c r="AT549" s="98"/>
      <c r="AU549" s="98"/>
      <c r="AV549" s="98"/>
      <c r="AW549" s="98"/>
      <c r="AX549" s="98"/>
      <c r="AY549" s="98"/>
      <c r="AZ549" s="98"/>
      <c r="BA549" s="98"/>
      <c r="BB549" s="98"/>
      <c r="BC549" s="98"/>
      <c r="BD549" s="98"/>
      <c r="BE549" s="98"/>
      <c r="BF549" s="98"/>
      <c r="BG549" s="98"/>
      <c r="BH549" s="98"/>
      <c r="BI549" s="98"/>
      <c r="BJ549" s="98"/>
      <c r="BK549" s="98"/>
      <c r="BL549" s="98"/>
      <c r="BM549" s="98"/>
      <c r="BN549" s="98"/>
      <c r="BO549" s="98"/>
      <c r="BP549" s="98"/>
      <c r="BQ549" s="98"/>
      <c r="BR549" s="98"/>
      <c r="BS549" s="98"/>
      <c r="BT549" s="98"/>
      <c r="BU549" s="98"/>
      <c r="BV549" s="98"/>
      <c r="BW549" s="98"/>
      <c r="BX549" s="98"/>
      <c r="BY549" s="98"/>
      <c r="BZ549" s="98"/>
      <c r="CA549" s="98"/>
      <c r="CB549" s="98"/>
      <c r="CC549" s="98"/>
      <c r="CD549" s="98"/>
      <c r="CE549" s="98"/>
      <c r="CF549" s="98"/>
      <c r="CG549" s="98"/>
      <c r="CH549" s="98"/>
      <c r="CI549" s="98"/>
      <c r="CJ549" s="98"/>
      <c r="CK549" s="98"/>
      <c r="CL549" s="98"/>
      <c r="CM549" s="98"/>
      <c r="CN549" s="98"/>
      <c r="CO549" s="98"/>
      <c r="CP549" s="98"/>
      <c r="CQ549" s="98"/>
      <c r="CR549" s="98"/>
      <c r="CS549" s="98"/>
      <c r="CT549" s="98"/>
      <c r="CU549" s="98"/>
      <c r="CV549" s="98"/>
      <c r="CW549" s="98"/>
      <c r="CX549" s="98"/>
      <c r="CY549" s="98"/>
      <c r="CZ549" s="98"/>
      <c r="DA549" s="98"/>
      <c r="DB549" s="98"/>
      <c r="DC549" s="98"/>
      <c r="DD549" s="98"/>
      <c r="DE549" s="98"/>
      <c r="DF549" s="98"/>
      <c r="DG549" s="98"/>
      <c r="DH549" s="98"/>
      <c r="DI549" s="98"/>
      <c r="DJ549" s="98"/>
      <c r="DK549" s="98"/>
    </row>
    <row r="550" spans="1:115" s="99" customFormat="1" ht="38.25">
      <c r="A550" s="97"/>
      <c r="B550" s="59">
        <v>124</v>
      </c>
      <c r="C550" s="627" t="s">
        <v>2173</v>
      </c>
      <c r="D550" s="628" t="s">
        <v>4635</v>
      </c>
      <c r="E550" s="629" t="s">
        <v>4636</v>
      </c>
      <c r="F550" s="629" t="s">
        <v>4637</v>
      </c>
      <c r="G550" s="592" t="s">
        <v>4638</v>
      </c>
      <c r="H550" s="593" t="s">
        <v>2589</v>
      </c>
      <c r="I550" s="603"/>
      <c r="J550" s="595"/>
      <c r="K550" s="596">
        <v>43245</v>
      </c>
      <c r="L550" s="591" t="s">
        <v>4639</v>
      </c>
      <c r="M550" s="97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  <c r="Z550" s="98"/>
      <c r="AA550" s="98"/>
      <c r="AB550" s="98"/>
      <c r="AC550" s="98"/>
      <c r="AD550" s="98"/>
      <c r="AE550" s="98"/>
      <c r="AF550" s="98"/>
      <c r="AG550" s="98"/>
      <c r="AH550" s="98"/>
      <c r="AI550" s="98"/>
      <c r="AJ550" s="98"/>
      <c r="AK550" s="98"/>
      <c r="AL550" s="98"/>
      <c r="AM550" s="98"/>
      <c r="AN550" s="98"/>
      <c r="AO550" s="98"/>
      <c r="AP550" s="98"/>
      <c r="AQ550" s="98"/>
      <c r="AR550" s="98"/>
      <c r="AS550" s="98"/>
      <c r="AT550" s="98"/>
      <c r="AU550" s="98"/>
      <c r="AV550" s="98"/>
      <c r="AW550" s="98"/>
      <c r="AX550" s="98"/>
      <c r="AY550" s="98"/>
      <c r="AZ550" s="98"/>
      <c r="BA550" s="98"/>
      <c r="BB550" s="98"/>
      <c r="BC550" s="98"/>
      <c r="BD550" s="98"/>
      <c r="BE550" s="98"/>
      <c r="BF550" s="98"/>
      <c r="BG550" s="98"/>
      <c r="BH550" s="98"/>
      <c r="BI550" s="98"/>
      <c r="BJ550" s="98"/>
      <c r="BK550" s="98"/>
      <c r="BL550" s="98"/>
      <c r="BM550" s="98"/>
      <c r="BN550" s="98"/>
      <c r="BO550" s="98"/>
      <c r="BP550" s="98"/>
      <c r="BQ550" s="98"/>
      <c r="BR550" s="98"/>
      <c r="BS550" s="98"/>
      <c r="BT550" s="98"/>
      <c r="BU550" s="98"/>
      <c r="BV550" s="98"/>
      <c r="BW550" s="98"/>
      <c r="BX550" s="98"/>
      <c r="BY550" s="98"/>
      <c r="BZ550" s="98"/>
      <c r="CA550" s="98"/>
      <c r="CB550" s="98"/>
      <c r="CC550" s="98"/>
      <c r="CD550" s="98"/>
      <c r="CE550" s="98"/>
      <c r="CF550" s="98"/>
      <c r="CG550" s="98"/>
      <c r="CH550" s="98"/>
      <c r="CI550" s="98"/>
      <c r="CJ550" s="98"/>
      <c r="CK550" s="98"/>
      <c r="CL550" s="98"/>
      <c r="CM550" s="98"/>
      <c r="CN550" s="98"/>
      <c r="CO550" s="98"/>
      <c r="CP550" s="98"/>
      <c r="CQ550" s="98"/>
      <c r="CR550" s="98"/>
      <c r="CS550" s="98"/>
      <c r="CT550" s="98"/>
      <c r="CU550" s="98"/>
      <c r="CV550" s="98"/>
      <c r="CW550" s="98"/>
      <c r="CX550" s="98"/>
      <c r="CY550" s="98"/>
      <c r="CZ550" s="98"/>
      <c r="DA550" s="98"/>
      <c r="DB550" s="98"/>
      <c r="DC550" s="98"/>
      <c r="DD550" s="98"/>
      <c r="DE550" s="98"/>
      <c r="DF550" s="98"/>
      <c r="DG550" s="98"/>
      <c r="DH550" s="98"/>
      <c r="DI550" s="98"/>
      <c r="DJ550" s="98"/>
      <c r="DK550" s="98"/>
    </row>
    <row r="551" spans="1:115" s="99" customFormat="1" ht="38.25">
      <c r="A551" s="97"/>
      <c r="B551" s="59">
        <v>125</v>
      </c>
      <c r="C551" s="627" t="s">
        <v>2176</v>
      </c>
      <c r="D551" s="628" t="s">
        <v>4549</v>
      </c>
      <c r="E551" s="629" t="s">
        <v>4640</v>
      </c>
      <c r="F551" s="629" t="s">
        <v>4641</v>
      </c>
      <c r="G551" s="592" t="s">
        <v>2177</v>
      </c>
      <c r="H551" s="593" t="s">
        <v>2589</v>
      </c>
      <c r="I551" s="603"/>
      <c r="J551" s="595"/>
      <c r="K551" s="596">
        <v>43172</v>
      </c>
      <c r="L551" s="591" t="s">
        <v>4642</v>
      </c>
      <c r="M551" s="97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  <c r="Z551" s="98"/>
      <c r="AA551" s="98"/>
      <c r="AB551" s="98"/>
      <c r="AC551" s="98"/>
      <c r="AD551" s="98"/>
      <c r="AE551" s="98"/>
      <c r="AF551" s="98"/>
      <c r="AG551" s="98"/>
      <c r="AH551" s="98"/>
      <c r="AI551" s="98"/>
      <c r="AJ551" s="98"/>
      <c r="AK551" s="98"/>
      <c r="AL551" s="98"/>
      <c r="AM551" s="98"/>
      <c r="AN551" s="98"/>
      <c r="AO551" s="98"/>
      <c r="AP551" s="98"/>
      <c r="AQ551" s="98"/>
      <c r="AR551" s="98"/>
      <c r="AS551" s="98"/>
      <c r="AT551" s="98"/>
      <c r="AU551" s="98"/>
      <c r="AV551" s="98"/>
      <c r="AW551" s="98"/>
      <c r="AX551" s="98"/>
      <c r="AY551" s="98"/>
      <c r="AZ551" s="98"/>
      <c r="BA551" s="98"/>
      <c r="BB551" s="98"/>
      <c r="BC551" s="98"/>
      <c r="BD551" s="98"/>
      <c r="BE551" s="98"/>
      <c r="BF551" s="98"/>
      <c r="BG551" s="98"/>
      <c r="BH551" s="98"/>
      <c r="BI551" s="98"/>
      <c r="BJ551" s="98"/>
      <c r="BK551" s="98"/>
      <c r="BL551" s="98"/>
      <c r="BM551" s="98"/>
      <c r="BN551" s="98"/>
      <c r="BO551" s="98"/>
      <c r="BP551" s="98"/>
      <c r="BQ551" s="98"/>
      <c r="BR551" s="98"/>
      <c r="BS551" s="98"/>
      <c r="BT551" s="98"/>
      <c r="BU551" s="98"/>
      <c r="BV551" s="98"/>
      <c r="BW551" s="98"/>
      <c r="BX551" s="98"/>
      <c r="BY551" s="98"/>
      <c r="BZ551" s="98"/>
      <c r="CA551" s="98"/>
      <c r="CB551" s="98"/>
      <c r="CC551" s="98"/>
      <c r="CD551" s="98"/>
      <c r="CE551" s="98"/>
      <c r="CF551" s="98"/>
      <c r="CG551" s="98"/>
      <c r="CH551" s="98"/>
      <c r="CI551" s="98"/>
      <c r="CJ551" s="98"/>
      <c r="CK551" s="98"/>
      <c r="CL551" s="98"/>
      <c r="CM551" s="98"/>
      <c r="CN551" s="98"/>
      <c r="CO551" s="98"/>
      <c r="CP551" s="98"/>
      <c r="CQ551" s="98"/>
      <c r="CR551" s="98"/>
      <c r="CS551" s="98"/>
      <c r="CT551" s="98"/>
      <c r="CU551" s="98"/>
      <c r="CV551" s="98"/>
      <c r="CW551" s="98"/>
      <c r="CX551" s="98"/>
      <c r="CY551" s="98"/>
      <c r="CZ551" s="98"/>
      <c r="DA551" s="98"/>
      <c r="DB551" s="98"/>
      <c r="DC551" s="98"/>
      <c r="DD551" s="98"/>
      <c r="DE551" s="98"/>
      <c r="DF551" s="98"/>
      <c r="DG551" s="98"/>
      <c r="DH551" s="98"/>
      <c r="DI551" s="98"/>
      <c r="DJ551" s="98"/>
      <c r="DK551" s="98"/>
    </row>
    <row r="552" spans="1:115" s="99" customFormat="1" ht="38.25">
      <c r="A552" s="97"/>
      <c r="B552" s="59">
        <v>126</v>
      </c>
      <c r="C552" s="627" t="s">
        <v>505</v>
      </c>
      <c r="D552" s="628" t="s">
        <v>4549</v>
      </c>
      <c r="E552" s="629" t="s">
        <v>4643</v>
      </c>
      <c r="F552" s="629" t="s">
        <v>4644</v>
      </c>
      <c r="G552" s="592" t="s">
        <v>1971</v>
      </c>
      <c r="H552" s="593" t="s">
        <v>2589</v>
      </c>
      <c r="I552" s="603"/>
      <c r="J552" s="593"/>
      <c r="K552" s="596">
        <v>43172</v>
      </c>
      <c r="L552" s="591" t="s">
        <v>4645</v>
      </c>
      <c r="M552" s="97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  <c r="Z552" s="98"/>
      <c r="AA552" s="98"/>
      <c r="AB552" s="98"/>
      <c r="AC552" s="98"/>
      <c r="AD552" s="98"/>
      <c r="AE552" s="98"/>
      <c r="AF552" s="98"/>
      <c r="AG552" s="98"/>
      <c r="AH552" s="98"/>
      <c r="AI552" s="98"/>
      <c r="AJ552" s="98"/>
      <c r="AK552" s="98"/>
      <c r="AL552" s="98"/>
      <c r="AM552" s="98"/>
      <c r="AN552" s="98"/>
      <c r="AO552" s="98"/>
      <c r="AP552" s="98"/>
      <c r="AQ552" s="98"/>
      <c r="AR552" s="98"/>
      <c r="AS552" s="98"/>
      <c r="AT552" s="98"/>
      <c r="AU552" s="98"/>
      <c r="AV552" s="98"/>
      <c r="AW552" s="98"/>
      <c r="AX552" s="98"/>
      <c r="AY552" s="98"/>
      <c r="AZ552" s="98"/>
      <c r="BA552" s="98"/>
      <c r="BB552" s="98"/>
      <c r="BC552" s="98"/>
      <c r="BD552" s="98"/>
      <c r="BE552" s="98"/>
      <c r="BF552" s="98"/>
      <c r="BG552" s="98"/>
      <c r="BH552" s="98"/>
      <c r="BI552" s="98"/>
      <c r="BJ552" s="98"/>
      <c r="BK552" s="98"/>
      <c r="BL552" s="98"/>
      <c r="BM552" s="98"/>
      <c r="BN552" s="98"/>
      <c r="BO552" s="98"/>
      <c r="BP552" s="98"/>
      <c r="BQ552" s="98"/>
      <c r="BR552" s="98"/>
      <c r="BS552" s="98"/>
      <c r="BT552" s="98"/>
      <c r="BU552" s="98"/>
      <c r="BV552" s="98"/>
      <c r="BW552" s="98"/>
      <c r="BX552" s="98"/>
      <c r="BY552" s="98"/>
      <c r="BZ552" s="98"/>
      <c r="CA552" s="98"/>
      <c r="CB552" s="98"/>
      <c r="CC552" s="98"/>
      <c r="CD552" s="98"/>
      <c r="CE552" s="98"/>
      <c r="CF552" s="98"/>
      <c r="CG552" s="98"/>
      <c r="CH552" s="98"/>
      <c r="CI552" s="98"/>
      <c r="CJ552" s="98"/>
      <c r="CK552" s="98"/>
      <c r="CL552" s="98"/>
      <c r="CM552" s="98"/>
      <c r="CN552" s="98"/>
      <c r="CO552" s="98"/>
      <c r="CP552" s="98"/>
      <c r="CQ552" s="98"/>
      <c r="CR552" s="98"/>
      <c r="CS552" s="98"/>
      <c r="CT552" s="98"/>
      <c r="CU552" s="98"/>
      <c r="CV552" s="98"/>
      <c r="CW552" s="98"/>
      <c r="CX552" s="98"/>
      <c r="CY552" s="98"/>
      <c r="CZ552" s="98"/>
      <c r="DA552" s="98"/>
      <c r="DB552" s="98"/>
      <c r="DC552" s="98"/>
      <c r="DD552" s="98"/>
      <c r="DE552" s="98"/>
      <c r="DF552" s="98"/>
      <c r="DG552" s="98"/>
      <c r="DH552" s="98"/>
      <c r="DI552" s="98"/>
      <c r="DJ552" s="98"/>
      <c r="DK552" s="98"/>
    </row>
    <row r="553" spans="1:115" s="99" customFormat="1" ht="38.25">
      <c r="A553" s="97"/>
      <c r="B553" s="59">
        <v>127</v>
      </c>
      <c r="C553" s="627" t="s">
        <v>2534</v>
      </c>
      <c r="D553" s="628" t="s">
        <v>4628</v>
      </c>
      <c r="E553" s="629" t="s">
        <v>4646</v>
      </c>
      <c r="F553" s="629" t="s">
        <v>4647</v>
      </c>
      <c r="G553" s="592" t="s">
        <v>500</v>
      </c>
      <c r="H553" s="593"/>
      <c r="I553" s="603"/>
      <c r="J553" s="593" t="s">
        <v>2589</v>
      </c>
      <c r="K553" s="596">
        <v>43160</v>
      </c>
      <c r="L553" s="591" t="s">
        <v>4648</v>
      </c>
      <c r="M553" s="97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  <c r="AA553" s="98"/>
      <c r="AB553" s="98"/>
      <c r="AC553" s="98"/>
      <c r="AD553" s="98"/>
      <c r="AE553" s="98"/>
      <c r="AF553" s="98"/>
      <c r="AG553" s="98"/>
      <c r="AH553" s="98"/>
      <c r="AI553" s="98"/>
      <c r="AJ553" s="98"/>
      <c r="AK553" s="98"/>
      <c r="AL553" s="98"/>
      <c r="AM553" s="98"/>
      <c r="AN553" s="98"/>
      <c r="AO553" s="98"/>
      <c r="AP553" s="98"/>
      <c r="AQ553" s="98"/>
      <c r="AR553" s="98"/>
      <c r="AS553" s="98"/>
      <c r="AT553" s="98"/>
      <c r="AU553" s="98"/>
      <c r="AV553" s="98"/>
      <c r="AW553" s="98"/>
      <c r="AX553" s="98"/>
      <c r="AY553" s="98"/>
      <c r="AZ553" s="98"/>
      <c r="BA553" s="98"/>
      <c r="BB553" s="98"/>
      <c r="BC553" s="98"/>
      <c r="BD553" s="98"/>
      <c r="BE553" s="98"/>
      <c r="BF553" s="98"/>
      <c r="BG553" s="98"/>
      <c r="BH553" s="98"/>
      <c r="BI553" s="98"/>
      <c r="BJ553" s="98"/>
      <c r="BK553" s="98"/>
      <c r="BL553" s="98"/>
      <c r="BM553" s="98"/>
      <c r="BN553" s="98"/>
      <c r="BO553" s="98"/>
      <c r="BP553" s="98"/>
      <c r="BQ553" s="98"/>
      <c r="BR553" s="98"/>
      <c r="BS553" s="98"/>
      <c r="BT553" s="98"/>
      <c r="BU553" s="98"/>
      <c r="BV553" s="98"/>
      <c r="BW553" s="98"/>
      <c r="BX553" s="98"/>
      <c r="BY553" s="98"/>
      <c r="BZ553" s="98"/>
      <c r="CA553" s="98"/>
      <c r="CB553" s="98"/>
      <c r="CC553" s="98"/>
      <c r="CD553" s="98"/>
      <c r="CE553" s="98"/>
      <c r="CF553" s="98"/>
      <c r="CG553" s="98"/>
      <c r="CH553" s="98"/>
      <c r="CI553" s="98"/>
      <c r="CJ553" s="98"/>
      <c r="CK553" s="98"/>
      <c r="CL553" s="98"/>
      <c r="CM553" s="98"/>
      <c r="CN553" s="98"/>
      <c r="CO553" s="98"/>
      <c r="CP553" s="98"/>
      <c r="CQ553" s="98"/>
      <c r="CR553" s="98"/>
      <c r="CS553" s="98"/>
      <c r="CT553" s="98"/>
      <c r="CU553" s="98"/>
      <c r="CV553" s="98"/>
      <c r="CW553" s="98"/>
      <c r="CX553" s="98"/>
      <c r="CY553" s="98"/>
      <c r="CZ553" s="98"/>
      <c r="DA553" s="98"/>
      <c r="DB553" s="98"/>
      <c r="DC553" s="98"/>
      <c r="DD553" s="98"/>
      <c r="DE553" s="98"/>
      <c r="DF553" s="98"/>
      <c r="DG553" s="98"/>
      <c r="DH553" s="98"/>
      <c r="DI553" s="98"/>
      <c r="DJ553" s="98"/>
      <c r="DK553" s="98"/>
    </row>
    <row r="554" spans="1:115" s="99" customFormat="1" ht="38.25">
      <c r="A554" s="97"/>
      <c r="B554" s="59">
        <v>128</v>
      </c>
      <c r="C554" s="627" t="s">
        <v>4649</v>
      </c>
      <c r="D554" s="628" t="s">
        <v>4549</v>
      </c>
      <c r="E554" s="629" t="s">
        <v>4650</v>
      </c>
      <c r="F554" s="629" t="s">
        <v>4651</v>
      </c>
      <c r="G554" s="592" t="s">
        <v>500</v>
      </c>
      <c r="H554" s="593"/>
      <c r="I554" s="603"/>
      <c r="J554" s="593" t="s">
        <v>2589</v>
      </c>
      <c r="K554" s="596">
        <v>43160</v>
      </c>
      <c r="L554" s="591" t="s">
        <v>4652</v>
      </c>
      <c r="M554" s="97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  <c r="AA554" s="98"/>
      <c r="AB554" s="98"/>
      <c r="AC554" s="98"/>
      <c r="AD554" s="98"/>
      <c r="AE554" s="98"/>
      <c r="AF554" s="98"/>
      <c r="AG554" s="98"/>
      <c r="AH554" s="98"/>
      <c r="AI554" s="98"/>
      <c r="AJ554" s="98"/>
      <c r="AK554" s="98"/>
      <c r="AL554" s="98"/>
      <c r="AM554" s="98"/>
      <c r="AN554" s="98"/>
      <c r="AO554" s="98"/>
      <c r="AP554" s="98"/>
      <c r="AQ554" s="98"/>
      <c r="AR554" s="98"/>
      <c r="AS554" s="98"/>
      <c r="AT554" s="98"/>
      <c r="AU554" s="98"/>
      <c r="AV554" s="98"/>
      <c r="AW554" s="98"/>
      <c r="AX554" s="98"/>
      <c r="AY554" s="98"/>
      <c r="AZ554" s="98"/>
      <c r="BA554" s="98"/>
      <c r="BB554" s="98"/>
      <c r="BC554" s="98"/>
      <c r="BD554" s="98"/>
      <c r="BE554" s="98"/>
      <c r="BF554" s="98"/>
      <c r="BG554" s="98"/>
      <c r="BH554" s="98"/>
      <c r="BI554" s="98"/>
      <c r="BJ554" s="98"/>
      <c r="BK554" s="98"/>
      <c r="BL554" s="98"/>
      <c r="BM554" s="98"/>
      <c r="BN554" s="98"/>
      <c r="BO554" s="98"/>
      <c r="BP554" s="98"/>
      <c r="BQ554" s="98"/>
      <c r="BR554" s="98"/>
      <c r="BS554" s="98"/>
      <c r="BT554" s="98"/>
      <c r="BU554" s="98"/>
      <c r="BV554" s="98"/>
      <c r="BW554" s="98"/>
      <c r="BX554" s="98"/>
      <c r="BY554" s="98"/>
      <c r="BZ554" s="98"/>
      <c r="CA554" s="98"/>
      <c r="CB554" s="98"/>
      <c r="CC554" s="98"/>
      <c r="CD554" s="98"/>
      <c r="CE554" s="98"/>
      <c r="CF554" s="98"/>
      <c r="CG554" s="98"/>
      <c r="CH554" s="98"/>
      <c r="CI554" s="98"/>
      <c r="CJ554" s="98"/>
      <c r="CK554" s="98"/>
      <c r="CL554" s="98"/>
      <c r="CM554" s="98"/>
      <c r="CN554" s="98"/>
      <c r="CO554" s="98"/>
      <c r="CP554" s="98"/>
      <c r="CQ554" s="98"/>
      <c r="CR554" s="98"/>
      <c r="CS554" s="98"/>
      <c r="CT554" s="98"/>
      <c r="CU554" s="98"/>
      <c r="CV554" s="98"/>
      <c r="CW554" s="98"/>
      <c r="CX554" s="98"/>
      <c r="CY554" s="98"/>
      <c r="CZ554" s="98"/>
      <c r="DA554" s="98"/>
      <c r="DB554" s="98"/>
      <c r="DC554" s="98"/>
      <c r="DD554" s="98"/>
      <c r="DE554" s="98"/>
      <c r="DF554" s="98"/>
      <c r="DG554" s="98"/>
      <c r="DH554" s="98"/>
      <c r="DI554" s="98"/>
      <c r="DJ554" s="98"/>
      <c r="DK554" s="98"/>
    </row>
    <row r="555" spans="1:115" s="99" customFormat="1" ht="38.25">
      <c r="A555" s="97"/>
      <c r="B555" s="59">
        <v>129</v>
      </c>
      <c r="C555" s="627" t="s">
        <v>920</v>
      </c>
      <c r="D555" s="628" t="s">
        <v>4549</v>
      </c>
      <c r="E555" s="630" t="s">
        <v>4653</v>
      </c>
      <c r="F555" s="630" t="s">
        <v>4654</v>
      </c>
      <c r="G555" s="592" t="s">
        <v>500</v>
      </c>
      <c r="H555" s="593" t="s">
        <v>2589</v>
      </c>
      <c r="I555" s="603"/>
      <c r="J555" s="593"/>
      <c r="K555" s="596">
        <v>42895</v>
      </c>
      <c r="L555" s="591" t="s">
        <v>4655</v>
      </c>
      <c r="M555" s="97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  <c r="AA555" s="98"/>
      <c r="AB555" s="98"/>
      <c r="AC555" s="98"/>
      <c r="AD555" s="98"/>
      <c r="AE555" s="98"/>
      <c r="AF555" s="98"/>
      <c r="AG555" s="98"/>
      <c r="AH555" s="98"/>
      <c r="AI555" s="98"/>
      <c r="AJ555" s="98"/>
      <c r="AK555" s="98"/>
      <c r="AL555" s="98"/>
      <c r="AM555" s="98"/>
      <c r="AN555" s="98"/>
      <c r="AO555" s="98"/>
      <c r="AP555" s="98"/>
      <c r="AQ555" s="98"/>
      <c r="AR555" s="98"/>
      <c r="AS555" s="98"/>
      <c r="AT555" s="98"/>
      <c r="AU555" s="98"/>
      <c r="AV555" s="98"/>
      <c r="AW555" s="98"/>
      <c r="AX555" s="98"/>
      <c r="AY555" s="98"/>
      <c r="AZ555" s="98"/>
      <c r="BA555" s="98"/>
      <c r="BB555" s="98"/>
      <c r="BC555" s="98"/>
      <c r="BD555" s="98"/>
      <c r="BE555" s="98"/>
      <c r="BF555" s="98"/>
      <c r="BG555" s="98"/>
      <c r="BH555" s="98"/>
      <c r="BI555" s="98"/>
      <c r="BJ555" s="98"/>
      <c r="BK555" s="98"/>
      <c r="BL555" s="98"/>
      <c r="BM555" s="98"/>
      <c r="BN555" s="98"/>
      <c r="BO555" s="98"/>
      <c r="BP555" s="98"/>
      <c r="BQ555" s="98"/>
      <c r="BR555" s="98"/>
      <c r="BS555" s="98"/>
      <c r="BT555" s="98"/>
      <c r="BU555" s="98"/>
      <c r="BV555" s="98"/>
      <c r="BW555" s="98"/>
      <c r="BX555" s="98"/>
      <c r="BY555" s="98"/>
      <c r="BZ555" s="98"/>
      <c r="CA555" s="98"/>
      <c r="CB555" s="98"/>
      <c r="CC555" s="98"/>
      <c r="CD555" s="98"/>
      <c r="CE555" s="98"/>
      <c r="CF555" s="98"/>
      <c r="CG555" s="98"/>
      <c r="CH555" s="98"/>
      <c r="CI555" s="98"/>
      <c r="CJ555" s="98"/>
      <c r="CK555" s="98"/>
      <c r="CL555" s="98"/>
      <c r="CM555" s="98"/>
      <c r="CN555" s="98"/>
      <c r="CO555" s="98"/>
      <c r="CP555" s="98"/>
      <c r="CQ555" s="98"/>
      <c r="CR555" s="98"/>
      <c r="CS555" s="98"/>
      <c r="CT555" s="98"/>
      <c r="CU555" s="98"/>
      <c r="CV555" s="98"/>
      <c r="CW555" s="98"/>
      <c r="CX555" s="98"/>
      <c r="CY555" s="98"/>
      <c r="CZ555" s="98"/>
      <c r="DA555" s="98"/>
      <c r="DB555" s="98"/>
      <c r="DC555" s="98"/>
      <c r="DD555" s="98"/>
      <c r="DE555" s="98"/>
      <c r="DF555" s="98"/>
      <c r="DG555" s="98"/>
      <c r="DH555" s="98"/>
      <c r="DI555" s="98"/>
      <c r="DJ555" s="98"/>
      <c r="DK555" s="98"/>
    </row>
    <row r="556" spans="1:115" s="99" customFormat="1" ht="38.25">
      <c r="A556" s="97"/>
      <c r="B556" s="59">
        <v>130</v>
      </c>
      <c r="C556" s="631" t="s">
        <v>2530</v>
      </c>
      <c r="D556" s="628" t="s">
        <v>4549</v>
      </c>
      <c r="E556" s="632"/>
      <c r="F556" s="632"/>
      <c r="G556" s="592" t="s">
        <v>500</v>
      </c>
      <c r="H556" s="612" t="s">
        <v>2589</v>
      </c>
      <c r="I556" s="603"/>
      <c r="J556" s="593"/>
      <c r="K556" s="596">
        <v>43160</v>
      </c>
      <c r="L556" s="591" t="s">
        <v>4656</v>
      </c>
      <c r="M556" s="97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  <c r="Z556" s="98"/>
      <c r="AA556" s="98"/>
      <c r="AB556" s="98"/>
      <c r="AC556" s="98"/>
      <c r="AD556" s="98"/>
      <c r="AE556" s="98"/>
      <c r="AF556" s="98"/>
      <c r="AG556" s="98"/>
      <c r="AH556" s="98"/>
      <c r="AI556" s="98"/>
      <c r="AJ556" s="98"/>
      <c r="AK556" s="98"/>
      <c r="AL556" s="98"/>
      <c r="AM556" s="98"/>
      <c r="AN556" s="98"/>
      <c r="AO556" s="98"/>
      <c r="AP556" s="98"/>
      <c r="AQ556" s="98"/>
      <c r="AR556" s="98"/>
      <c r="AS556" s="98"/>
      <c r="AT556" s="98"/>
      <c r="AU556" s="98"/>
      <c r="AV556" s="98"/>
      <c r="AW556" s="98"/>
      <c r="AX556" s="98"/>
      <c r="AY556" s="98"/>
      <c r="AZ556" s="98"/>
      <c r="BA556" s="98"/>
      <c r="BB556" s="98"/>
      <c r="BC556" s="98"/>
      <c r="BD556" s="98"/>
      <c r="BE556" s="98"/>
      <c r="BF556" s="98"/>
      <c r="BG556" s="98"/>
      <c r="BH556" s="98"/>
      <c r="BI556" s="98"/>
      <c r="BJ556" s="98"/>
      <c r="BK556" s="98"/>
      <c r="BL556" s="98"/>
      <c r="BM556" s="98"/>
      <c r="BN556" s="98"/>
      <c r="BO556" s="98"/>
      <c r="BP556" s="98"/>
      <c r="BQ556" s="98"/>
      <c r="BR556" s="98"/>
      <c r="BS556" s="98"/>
      <c r="BT556" s="98"/>
      <c r="BU556" s="98"/>
      <c r="BV556" s="98"/>
      <c r="BW556" s="98"/>
      <c r="BX556" s="98"/>
      <c r="BY556" s="98"/>
      <c r="BZ556" s="98"/>
      <c r="CA556" s="98"/>
      <c r="CB556" s="98"/>
      <c r="CC556" s="98"/>
      <c r="CD556" s="98"/>
      <c r="CE556" s="98"/>
      <c r="CF556" s="98"/>
      <c r="CG556" s="98"/>
      <c r="CH556" s="98"/>
      <c r="CI556" s="98"/>
      <c r="CJ556" s="98"/>
      <c r="CK556" s="98"/>
      <c r="CL556" s="98"/>
      <c r="CM556" s="98"/>
      <c r="CN556" s="98"/>
      <c r="CO556" s="98"/>
      <c r="CP556" s="98"/>
      <c r="CQ556" s="98"/>
      <c r="CR556" s="98"/>
      <c r="CS556" s="98"/>
      <c r="CT556" s="98"/>
      <c r="CU556" s="98"/>
      <c r="CV556" s="98"/>
      <c r="CW556" s="98"/>
      <c r="CX556" s="98"/>
      <c r="CY556" s="98"/>
      <c r="CZ556" s="98"/>
      <c r="DA556" s="98"/>
      <c r="DB556" s="98"/>
      <c r="DC556" s="98"/>
      <c r="DD556" s="98"/>
      <c r="DE556" s="98"/>
      <c r="DF556" s="98"/>
      <c r="DG556" s="98"/>
      <c r="DH556" s="98"/>
      <c r="DI556" s="98"/>
      <c r="DJ556" s="98"/>
      <c r="DK556" s="98"/>
    </row>
    <row r="557" spans="1:115" s="99" customFormat="1" ht="38.25">
      <c r="A557" s="97"/>
      <c r="B557" s="59">
        <v>131</v>
      </c>
      <c r="C557" s="631" t="s">
        <v>2983</v>
      </c>
      <c r="D557" s="628" t="s">
        <v>4549</v>
      </c>
      <c r="E557" s="629" t="s">
        <v>4657</v>
      </c>
      <c r="F557" s="629" t="s">
        <v>4658</v>
      </c>
      <c r="G557" s="592" t="s">
        <v>479</v>
      </c>
      <c r="H557" s="616"/>
      <c r="I557" s="603"/>
      <c r="J557" s="593"/>
      <c r="K557" s="596">
        <v>43160</v>
      </c>
      <c r="L557" s="591" t="s">
        <v>4659</v>
      </c>
      <c r="M557" s="97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  <c r="Z557" s="98"/>
      <c r="AA557" s="98"/>
      <c r="AB557" s="98"/>
      <c r="AC557" s="98"/>
      <c r="AD557" s="98"/>
      <c r="AE557" s="98"/>
      <c r="AF557" s="98"/>
      <c r="AG557" s="98"/>
      <c r="AH557" s="98"/>
      <c r="AI557" s="98"/>
      <c r="AJ557" s="98"/>
      <c r="AK557" s="98"/>
      <c r="AL557" s="98"/>
      <c r="AM557" s="98"/>
      <c r="AN557" s="98"/>
      <c r="AO557" s="98"/>
      <c r="AP557" s="98"/>
      <c r="AQ557" s="98"/>
      <c r="AR557" s="98"/>
      <c r="AS557" s="98"/>
      <c r="AT557" s="98"/>
      <c r="AU557" s="98"/>
      <c r="AV557" s="98"/>
      <c r="AW557" s="98"/>
      <c r="AX557" s="98"/>
      <c r="AY557" s="98"/>
      <c r="AZ557" s="98"/>
      <c r="BA557" s="98"/>
      <c r="BB557" s="98"/>
      <c r="BC557" s="98"/>
      <c r="BD557" s="98"/>
      <c r="BE557" s="98"/>
      <c r="BF557" s="98"/>
      <c r="BG557" s="98"/>
      <c r="BH557" s="98"/>
      <c r="BI557" s="98"/>
      <c r="BJ557" s="98"/>
      <c r="BK557" s="98"/>
      <c r="BL557" s="98"/>
      <c r="BM557" s="98"/>
      <c r="BN557" s="98"/>
      <c r="BO557" s="98"/>
      <c r="BP557" s="98"/>
      <c r="BQ557" s="98"/>
      <c r="BR557" s="98"/>
      <c r="BS557" s="98"/>
      <c r="BT557" s="98"/>
      <c r="BU557" s="98"/>
      <c r="BV557" s="98"/>
      <c r="BW557" s="98"/>
      <c r="BX557" s="98"/>
      <c r="BY557" s="98"/>
      <c r="BZ557" s="98"/>
      <c r="CA557" s="98"/>
      <c r="CB557" s="98"/>
      <c r="CC557" s="98"/>
      <c r="CD557" s="98"/>
      <c r="CE557" s="98"/>
      <c r="CF557" s="98"/>
      <c r="CG557" s="98"/>
      <c r="CH557" s="98"/>
      <c r="CI557" s="98"/>
      <c r="CJ557" s="98"/>
      <c r="CK557" s="98"/>
      <c r="CL557" s="98"/>
      <c r="CM557" s="98"/>
      <c r="CN557" s="98"/>
      <c r="CO557" s="98"/>
      <c r="CP557" s="98"/>
      <c r="CQ557" s="98"/>
      <c r="CR557" s="98"/>
      <c r="CS557" s="98"/>
      <c r="CT557" s="98"/>
      <c r="CU557" s="98"/>
      <c r="CV557" s="98"/>
      <c r="CW557" s="98"/>
      <c r="CX557" s="98"/>
      <c r="CY557" s="98"/>
      <c r="CZ557" s="98"/>
      <c r="DA557" s="98"/>
      <c r="DB557" s="98"/>
      <c r="DC557" s="98"/>
      <c r="DD557" s="98"/>
      <c r="DE557" s="98"/>
      <c r="DF557" s="98"/>
      <c r="DG557" s="98"/>
      <c r="DH557" s="98"/>
      <c r="DI557" s="98"/>
      <c r="DJ557" s="98"/>
      <c r="DK557" s="98"/>
    </row>
    <row r="558" spans="1:115" s="99" customFormat="1" ht="38.25">
      <c r="A558" s="97"/>
      <c r="B558" s="59">
        <v>132</v>
      </c>
      <c r="C558" s="633" t="s">
        <v>2157</v>
      </c>
      <c r="D558" s="628" t="s">
        <v>4549</v>
      </c>
      <c r="E558" s="629" t="s">
        <v>4660</v>
      </c>
      <c r="F558" s="629" t="s">
        <v>4661</v>
      </c>
      <c r="G558" s="592" t="s">
        <v>2158</v>
      </c>
      <c r="H558" s="593" t="s">
        <v>2589</v>
      </c>
      <c r="I558" s="603"/>
      <c r="J558" s="593"/>
      <c r="K558" s="596">
        <v>43214</v>
      </c>
      <c r="L558" s="591" t="s">
        <v>4662</v>
      </c>
      <c r="M558" s="97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  <c r="Z558" s="98"/>
      <c r="AA558" s="98"/>
      <c r="AB558" s="98"/>
      <c r="AC558" s="98"/>
      <c r="AD558" s="98"/>
      <c r="AE558" s="98"/>
      <c r="AF558" s="98"/>
      <c r="AG558" s="98"/>
      <c r="AH558" s="98"/>
      <c r="AI558" s="98"/>
      <c r="AJ558" s="98"/>
      <c r="AK558" s="98"/>
      <c r="AL558" s="98"/>
      <c r="AM558" s="98"/>
      <c r="AN558" s="98"/>
      <c r="AO558" s="98"/>
      <c r="AP558" s="98"/>
      <c r="AQ558" s="98"/>
      <c r="AR558" s="98"/>
      <c r="AS558" s="98"/>
      <c r="AT558" s="98"/>
      <c r="AU558" s="98"/>
      <c r="AV558" s="98"/>
      <c r="AW558" s="98"/>
      <c r="AX558" s="98"/>
      <c r="AY558" s="98"/>
      <c r="AZ558" s="98"/>
      <c r="BA558" s="98"/>
      <c r="BB558" s="98"/>
      <c r="BC558" s="98"/>
      <c r="BD558" s="98"/>
      <c r="BE558" s="98"/>
      <c r="BF558" s="98"/>
      <c r="BG558" s="98"/>
      <c r="BH558" s="98"/>
      <c r="BI558" s="98"/>
      <c r="BJ558" s="98"/>
      <c r="BK558" s="98"/>
      <c r="BL558" s="98"/>
      <c r="BM558" s="98"/>
      <c r="BN558" s="98"/>
      <c r="BO558" s="98"/>
      <c r="BP558" s="98"/>
      <c r="BQ558" s="98"/>
      <c r="BR558" s="98"/>
      <c r="BS558" s="98"/>
      <c r="BT558" s="98"/>
      <c r="BU558" s="98"/>
      <c r="BV558" s="98"/>
      <c r="BW558" s="98"/>
      <c r="BX558" s="98"/>
      <c r="BY558" s="98"/>
      <c r="BZ558" s="98"/>
      <c r="CA558" s="98"/>
      <c r="CB558" s="98"/>
      <c r="CC558" s="98"/>
      <c r="CD558" s="98"/>
      <c r="CE558" s="98"/>
      <c r="CF558" s="98"/>
      <c r="CG558" s="98"/>
      <c r="CH558" s="98"/>
      <c r="CI558" s="98"/>
      <c r="CJ558" s="98"/>
      <c r="CK558" s="98"/>
      <c r="CL558" s="98"/>
      <c r="CM558" s="98"/>
      <c r="CN558" s="98"/>
      <c r="CO558" s="98"/>
      <c r="CP558" s="98"/>
      <c r="CQ558" s="98"/>
      <c r="CR558" s="98"/>
      <c r="CS558" s="98"/>
      <c r="CT558" s="98"/>
      <c r="CU558" s="98"/>
      <c r="CV558" s="98"/>
      <c r="CW558" s="98"/>
      <c r="CX558" s="98"/>
      <c r="CY558" s="98"/>
      <c r="CZ558" s="98"/>
      <c r="DA558" s="98"/>
      <c r="DB558" s="98"/>
      <c r="DC558" s="98"/>
      <c r="DD558" s="98"/>
      <c r="DE558" s="98"/>
      <c r="DF558" s="98"/>
      <c r="DG558" s="98"/>
      <c r="DH558" s="98"/>
      <c r="DI558" s="98"/>
      <c r="DJ558" s="98"/>
      <c r="DK558" s="98"/>
    </row>
    <row r="559" spans="1:115" s="99" customFormat="1" ht="38.25">
      <c r="A559" s="97"/>
      <c r="B559" s="59">
        <v>133</v>
      </c>
      <c r="C559" s="633" t="s">
        <v>2157</v>
      </c>
      <c r="D559" s="628" t="s">
        <v>4549</v>
      </c>
      <c r="E559" s="629" t="s">
        <v>4663</v>
      </c>
      <c r="F559" s="629" t="s">
        <v>4664</v>
      </c>
      <c r="G559" s="592" t="s">
        <v>479</v>
      </c>
      <c r="H559" s="593" t="s">
        <v>2589</v>
      </c>
      <c r="I559" s="603"/>
      <c r="J559" s="593"/>
      <c r="K559" s="596">
        <v>43202</v>
      </c>
      <c r="L559" s="591" t="s">
        <v>4665</v>
      </c>
      <c r="M559" s="97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  <c r="Z559" s="98"/>
      <c r="AA559" s="98"/>
      <c r="AB559" s="98"/>
      <c r="AC559" s="98"/>
      <c r="AD559" s="98"/>
      <c r="AE559" s="98"/>
      <c r="AF559" s="98"/>
      <c r="AG559" s="98"/>
      <c r="AH559" s="98"/>
      <c r="AI559" s="98"/>
      <c r="AJ559" s="98"/>
      <c r="AK559" s="98"/>
      <c r="AL559" s="98"/>
      <c r="AM559" s="98"/>
      <c r="AN559" s="98"/>
      <c r="AO559" s="98"/>
      <c r="AP559" s="98"/>
      <c r="AQ559" s="98"/>
      <c r="AR559" s="98"/>
      <c r="AS559" s="98"/>
      <c r="AT559" s="98"/>
      <c r="AU559" s="98"/>
      <c r="AV559" s="98"/>
      <c r="AW559" s="98"/>
      <c r="AX559" s="98"/>
      <c r="AY559" s="98"/>
      <c r="AZ559" s="98"/>
      <c r="BA559" s="98"/>
      <c r="BB559" s="98"/>
      <c r="BC559" s="98"/>
      <c r="BD559" s="98"/>
      <c r="BE559" s="98"/>
      <c r="BF559" s="98"/>
      <c r="BG559" s="98"/>
      <c r="BH559" s="98"/>
      <c r="BI559" s="98"/>
      <c r="BJ559" s="98"/>
      <c r="BK559" s="98"/>
      <c r="BL559" s="98"/>
      <c r="BM559" s="98"/>
      <c r="BN559" s="98"/>
      <c r="BO559" s="98"/>
      <c r="BP559" s="98"/>
      <c r="BQ559" s="98"/>
      <c r="BR559" s="98"/>
      <c r="BS559" s="98"/>
      <c r="BT559" s="98"/>
      <c r="BU559" s="98"/>
      <c r="BV559" s="98"/>
      <c r="BW559" s="98"/>
      <c r="BX559" s="98"/>
      <c r="BY559" s="98"/>
      <c r="BZ559" s="98"/>
      <c r="CA559" s="98"/>
      <c r="CB559" s="98"/>
      <c r="CC559" s="98"/>
      <c r="CD559" s="98"/>
      <c r="CE559" s="98"/>
      <c r="CF559" s="98"/>
      <c r="CG559" s="98"/>
      <c r="CH559" s="98"/>
      <c r="CI559" s="98"/>
      <c r="CJ559" s="98"/>
      <c r="CK559" s="98"/>
      <c r="CL559" s="98"/>
      <c r="CM559" s="98"/>
      <c r="CN559" s="98"/>
      <c r="CO559" s="98"/>
      <c r="CP559" s="98"/>
      <c r="CQ559" s="98"/>
      <c r="CR559" s="98"/>
      <c r="CS559" s="98"/>
      <c r="CT559" s="98"/>
      <c r="CU559" s="98"/>
      <c r="CV559" s="98"/>
      <c r="CW559" s="98"/>
      <c r="CX559" s="98"/>
      <c r="CY559" s="98"/>
      <c r="CZ559" s="98"/>
      <c r="DA559" s="98"/>
      <c r="DB559" s="98"/>
      <c r="DC559" s="98"/>
      <c r="DD559" s="98"/>
      <c r="DE559" s="98"/>
      <c r="DF559" s="98"/>
      <c r="DG559" s="98"/>
      <c r="DH559" s="98"/>
      <c r="DI559" s="98"/>
      <c r="DJ559" s="98"/>
      <c r="DK559" s="98"/>
    </row>
    <row r="560" spans="1:115" s="99" customFormat="1" ht="51">
      <c r="A560" s="97"/>
      <c r="B560" s="59">
        <v>134</v>
      </c>
      <c r="C560" s="631" t="s">
        <v>2161</v>
      </c>
      <c r="D560" s="628" t="s">
        <v>4549</v>
      </c>
      <c r="E560" s="629" t="s">
        <v>4666</v>
      </c>
      <c r="F560" s="629" t="s">
        <v>4667</v>
      </c>
      <c r="G560" s="592" t="s">
        <v>2162</v>
      </c>
      <c r="H560" s="593" t="s">
        <v>2589</v>
      </c>
      <c r="I560" s="603"/>
      <c r="J560" s="593"/>
      <c r="K560" s="596">
        <v>43202</v>
      </c>
      <c r="L560" s="591" t="s">
        <v>4668</v>
      </c>
      <c r="M560" s="97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  <c r="Z560" s="98"/>
      <c r="AA560" s="98"/>
      <c r="AB560" s="98"/>
      <c r="AC560" s="98"/>
      <c r="AD560" s="98"/>
      <c r="AE560" s="98"/>
      <c r="AF560" s="98"/>
      <c r="AG560" s="98"/>
      <c r="AH560" s="98"/>
      <c r="AI560" s="98"/>
      <c r="AJ560" s="98"/>
      <c r="AK560" s="98"/>
      <c r="AL560" s="98"/>
      <c r="AM560" s="98"/>
      <c r="AN560" s="98"/>
      <c r="AO560" s="98"/>
      <c r="AP560" s="98"/>
      <c r="AQ560" s="98"/>
      <c r="AR560" s="98"/>
      <c r="AS560" s="98"/>
      <c r="AT560" s="98"/>
      <c r="AU560" s="98"/>
      <c r="AV560" s="98"/>
      <c r="AW560" s="98"/>
      <c r="AX560" s="98"/>
      <c r="AY560" s="98"/>
      <c r="AZ560" s="98"/>
      <c r="BA560" s="98"/>
      <c r="BB560" s="98"/>
      <c r="BC560" s="98"/>
      <c r="BD560" s="98"/>
      <c r="BE560" s="98"/>
      <c r="BF560" s="98"/>
      <c r="BG560" s="98"/>
      <c r="BH560" s="98"/>
      <c r="BI560" s="98"/>
      <c r="BJ560" s="98"/>
      <c r="BK560" s="98"/>
      <c r="BL560" s="98"/>
      <c r="BM560" s="98"/>
      <c r="BN560" s="98"/>
      <c r="BO560" s="98"/>
      <c r="BP560" s="98"/>
      <c r="BQ560" s="98"/>
      <c r="BR560" s="98"/>
      <c r="BS560" s="98"/>
      <c r="BT560" s="98"/>
      <c r="BU560" s="98"/>
      <c r="BV560" s="98"/>
      <c r="BW560" s="98"/>
      <c r="BX560" s="98"/>
      <c r="BY560" s="98"/>
      <c r="BZ560" s="98"/>
      <c r="CA560" s="98"/>
      <c r="CB560" s="98"/>
      <c r="CC560" s="98"/>
      <c r="CD560" s="98"/>
      <c r="CE560" s="98"/>
      <c r="CF560" s="98"/>
      <c r="CG560" s="98"/>
      <c r="CH560" s="98"/>
      <c r="CI560" s="98"/>
      <c r="CJ560" s="98"/>
      <c r="CK560" s="98"/>
      <c r="CL560" s="98"/>
      <c r="CM560" s="98"/>
      <c r="CN560" s="98"/>
      <c r="CO560" s="98"/>
      <c r="CP560" s="98"/>
      <c r="CQ560" s="98"/>
      <c r="CR560" s="98"/>
      <c r="CS560" s="98"/>
      <c r="CT560" s="98"/>
      <c r="CU560" s="98"/>
      <c r="CV560" s="98"/>
      <c r="CW560" s="98"/>
      <c r="CX560" s="98"/>
      <c r="CY560" s="98"/>
      <c r="CZ560" s="98"/>
      <c r="DA560" s="98"/>
      <c r="DB560" s="98"/>
      <c r="DC560" s="98"/>
      <c r="DD560" s="98"/>
      <c r="DE560" s="98"/>
      <c r="DF560" s="98"/>
      <c r="DG560" s="98"/>
      <c r="DH560" s="98"/>
      <c r="DI560" s="98"/>
      <c r="DJ560" s="98"/>
      <c r="DK560" s="98"/>
    </row>
    <row r="561" spans="1:115" s="99" customFormat="1" ht="38.25">
      <c r="A561" s="97"/>
      <c r="B561" s="59">
        <v>135</v>
      </c>
      <c r="C561" s="631" t="s">
        <v>4669</v>
      </c>
      <c r="D561" s="628" t="s">
        <v>4549</v>
      </c>
      <c r="E561" s="629" t="s">
        <v>4670</v>
      </c>
      <c r="F561" s="629" t="s">
        <v>4671</v>
      </c>
      <c r="G561" s="592" t="s">
        <v>2158</v>
      </c>
      <c r="H561" s="593" t="s">
        <v>2589</v>
      </c>
      <c r="I561" s="603"/>
      <c r="J561" s="593"/>
      <c r="K561" s="596">
        <v>43202</v>
      </c>
      <c r="L561" s="591" t="s">
        <v>4672</v>
      </c>
      <c r="M561" s="97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  <c r="Z561" s="98"/>
      <c r="AA561" s="98"/>
      <c r="AB561" s="98"/>
      <c r="AC561" s="98"/>
      <c r="AD561" s="98"/>
      <c r="AE561" s="98"/>
      <c r="AF561" s="98"/>
      <c r="AG561" s="98"/>
      <c r="AH561" s="98"/>
      <c r="AI561" s="98"/>
      <c r="AJ561" s="98"/>
      <c r="AK561" s="98"/>
      <c r="AL561" s="98"/>
      <c r="AM561" s="98"/>
      <c r="AN561" s="98"/>
      <c r="AO561" s="98"/>
      <c r="AP561" s="98"/>
      <c r="AQ561" s="98"/>
      <c r="AR561" s="98"/>
      <c r="AS561" s="98"/>
      <c r="AT561" s="98"/>
      <c r="AU561" s="98"/>
      <c r="AV561" s="98"/>
      <c r="AW561" s="98"/>
      <c r="AX561" s="98"/>
      <c r="AY561" s="98"/>
      <c r="AZ561" s="98"/>
      <c r="BA561" s="98"/>
      <c r="BB561" s="98"/>
      <c r="BC561" s="98"/>
      <c r="BD561" s="98"/>
      <c r="BE561" s="98"/>
      <c r="BF561" s="98"/>
      <c r="BG561" s="98"/>
      <c r="BH561" s="98"/>
      <c r="BI561" s="98"/>
      <c r="BJ561" s="98"/>
      <c r="BK561" s="98"/>
      <c r="BL561" s="98"/>
      <c r="BM561" s="98"/>
      <c r="BN561" s="98"/>
      <c r="BO561" s="98"/>
      <c r="BP561" s="98"/>
      <c r="BQ561" s="98"/>
      <c r="BR561" s="98"/>
      <c r="BS561" s="98"/>
      <c r="BT561" s="98"/>
      <c r="BU561" s="98"/>
      <c r="BV561" s="98"/>
      <c r="BW561" s="98"/>
      <c r="BX561" s="98"/>
      <c r="BY561" s="98"/>
      <c r="BZ561" s="98"/>
      <c r="CA561" s="98"/>
      <c r="CB561" s="98"/>
      <c r="CC561" s="98"/>
      <c r="CD561" s="98"/>
      <c r="CE561" s="98"/>
      <c r="CF561" s="98"/>
      <c r="CG561" s="98"/>
      <c r="CH561" s="98"/>
      <c r="CI561" s="98"/>
      <c r="CJ561" s="98"/>
      <c r="CK561" s="98"/>
      <c r="CL561" s="98"/>
      <c r="CM561" s="98"/>
      <c r="CN561" s="98"/>
      <c r="CO561" s="98"/>
      <c r="CP561" s="98"/>
      <c r="CQ561" s="98"/>
      <c r="CR561" s="98"/>
      <c r="CS561" s="98"/>
      <c r="CT561" s="98"/>
      <c r="CU561" s="98"/>
      <c r="CV561" s="98"/>
      <c r="CW561" s="98"/>
      <c r="CX561" s="98"/>
      <c r="CY561" s="98"/>
      <c r="CZ561" s="98"/>
      <c r="DA561" s="98"/>
      <c r="DB561" s="98"/>
      <c r="DC561" s="98"/>
      <c r="DD561" s="98"/>
      <c r="DE561" s="98"/>
      <c r="DF561" s="98"/>
      <c r="DG561" s="98"/>
      <c r="DH561" s="98"/>
      <c r="DI561" s="98"/>
      <c r="DJ561" s="98"/>
      <c r="DK561" s="98"/>
    </row>
    <row r="562" spans="1:115" s="99" customFormat="1" ht="38.25">
      <c r="A562" s="97"/>
      <c r="B562" s="59">
        <v>136</v>
      </c>
      <c r="C562" s="631" t="s">
        <v>2159</v>
      </c>
      <c r="D562" s="628" t="s">
        <v>4549</v>
      </c>
      <c r="E562" s="629" t="s">
        <v>4673</v>
      </c>
      <c r="F562" s="629" t="s">
        <v>4674</v>
      </c>
      <c r="G562" s="592" t="s">
        <v>479</v>
      </c>
      <c r="H562" s="593" t="s">
        <v>2589</v>
      </c>
      <c r="I562" s="603"/>
      <c r="J562" s="593"/>
      <c r="K562" s="596">
        <v>43214</v>
      </c>
      <c r="L562" s="591" t="s">
        <v>4675</v>
      </c>
      <c r="M562" s="97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  <c r="Z562" s="98"/>
      <c r="AA562" s="98"/>
      <c r="AB562" s="98"/>
      <c r="AC562" s="98"/>
      <c r="AD562" s="98"/>
      <c r="AE562" s="98"/>
      <c r="AF562" s="98"/>
      <c r="AG562" s="98"/>
      <c r="AH562" s="98"/>
      <c r="AI562" s="98"/>
      <c r="AJ562" s="98"/>
      <c r="AK562" s="98"/>
      <c r="AL562" s="98"/>
      <c r="AM562" s="98"/>
      <c r="AN562" s="98"/>
      <c r="AO562" s="98"/>
      <c r="AP562" s="98"/>
      <c r="AQ562" s="98"/>
      <c r="AR562" s="98"/>
      <c r="AS562" s="98"/>
      <c r="AT562" s="98"/>
      <c r="AU562" s="98"/>
      <c r="AV562" s="98"/>
      <c r="AW562" s="98"/>
      <c r="AX562" s="98"/>
      <c r="AY562" s="98"/>
      <c r="AZ562" s="98"/>
      <c r="BA562" s="98"/>
      <c r="BB562" s="98"/>
      <c r="BC562" s="98"/>
      <c r="BD562" s="98"/>
      <c r="BE562" s="98"/>
      <c r="BF562" s="98"/>
      <c r="BG562" s="98"/>
      <c r="BH562" s="98"/>
      <c r="BI562" s="98"/>
      <c r="BJ562" s="98"/>
      <c r="BK562" s="98"/>
      <c r="BL562" s="98"/>
      <c r="BM562" s="98"/>
      <c r="BN562" s="98"/>
      <c r="BO562" s="98"/>
      <c r="BP562" s="98"/>
      <c r="BQ562" s="98"/>
      <c r="BR562" s="98"/>
      <c r="BS562" s="98"/>
      <c r="BT562" s="98"/>
      <c r="BU562" s="98"/>
      <c r="BV562" s="98"/>
      <c r="BW562" s="98"/>
      <c r="BX562" s="98"/>
      <c r="BY562" s="98"/>
      <c r="BZ562" s="98"/>
      <c r="CA562" s="98"/>
      <c r="CB562" s="98"/>
      <c r="CC562" s="98"/>
      <c r="CD562" s="98"/>
      <c r="CE562" s="98"/>
      <c r="CF562" s="98"/>
      <c r="CG562" s="98"/>
      <c r="CH562" s="98"/>
      <c r="CI562" s="98"/>
      <c r="CJ562" s="98"/>
      <c r="CK562" s="98"/>
      <c r="CL562" s="98"/>
      <c r="CM562" s="98"/>
      <c r="CN562" s="98"/>
      <c r="CO562" s="98"/>
      <c r="CP562" s="98"/>
      <c r="CQ562" s="98"/>
      <c r="CR562" s="98"/>
      <c r="CS562" s="98"/>
      <c r="CT562" s="98"/>
      <c r="CU562" s="98"/>
      <c r="CV562" s="98"/>
      <c r="CW562" s="98"/>
      <c r="CX562" s="98"/>
      <c r="CY562" s="98"/>
      <c r="CZ562" s="98"/>
      <c r="DA562" s="98"/>
      <c r="DB562" s="98"/>
      <c r="DC562" s="98"/>
      <c r="DD562" s="98"/>
      <c r="DE562" s="98"/>
      <c r="DF562" s="98"/>
      <c r="DG562" s="98"/>
      <c r="DH562" s="98"/>
      <c r="DI562" s="98"/>
      <c r="DJ562" s="98"/>
      <c r="DK562" s="98"/>
    </row>
    <row r="563" spans="1:115" s="99" customFormat="1" ht="38.25">
      <c r="A563" s="97"/>
      <c r="B563" s="59">
        <v>137</v>
      </c>
      <c r="C563" s="631" t="s">
        <v>4676</v>
      </c>
      <c r="D563" s="628" t="s">
        <v>4549</v>
      </c>
      <c r="E563" s="629" t="s">
        <v>4677</v>
      </c>
      <c r="F563" s="629" t="s">
        <v>4678</v>
      </c>
      <c r="G563" s="592" t="s">
        <v>1971</v>
      </c>
      <c r="H563" s="593" t="s">
        <v>2589</v>
      </c>
      <c r="I563" s="603"/>
      <c r="J563" s="593"/>
      <c r="K563" s="596">
        <v>43214</v>
      </c>
      <c r="L563" s="591" t="s">
        <v>4679</v>
      </c>
      <c r="M563" s="97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  <c r="Z563" s="98"/>
      <c r="AA563" s="98"/>
      <c r="AB563" s="98"/>
      <c r="AC563" s="98"/>
      <c r="AD563" s="98"/>
      <c r="AE563" s="98"/>
      <c r="AF563" s="98"/>
      <c r="AG563" s="98"/>
      <c r="AH563" s="98"/>
      <c r="AI563" s="98"/>
      <c r="AJ563" s="98"/>
      <c r="AK563" s="98"/>
      <c r="AL563" s="98"/>
      <c r="AM563" s="98"/>
      <c r="AN563" s="98"/>
      <c r="AO563" s="98"/>
      <c r="AP563" s="98"/>
      <c r="AQ563" s="98"/>
      <c r="AR563" s="98"/>
      <c r="AS563" s="98"/>
      <c r="AT563" s="98"/>
      <c r="AU563" s="98"/>
      <c r="AV563" s="98"/>
      <c r="AW563" s="98"/>
      <c r="AX563" s="98"/>
      <c r="AY563" s="98"/>
      <c r="AZ563" s="98"/>
      <c r="BA563" s="98"/>
      <c r="BB563" s="98"/>
      <c r="BC563" s="98"/>
      <c r="BD563" s="98"/>
      <c r="BE563" s="98"/>
      <c r="BF563" s="98"/>
      <c r="BG563" s="98"/>
      <c r="BH563" s="98"/>
      <c r="BI563" s="98"/>
      <c r="BJ563" s="98"/>
      <c r="BK563" s="98"/>
      <c r="BL563" s="98"/>
      <c r="BM563" s="98"/>
      <c r="BN563" s="98"/>
      <c r="BO563" s="98"/>
      <c r="BP563" s="98"/>
      <c r="BQ563" s="98"/>
      <c r="BR563" s="98"/>
      <c r="BS563" s="98"/>
      <c r="BT563" s="98"/>
      <c r="BU563" s="98"/>
      <c r="BV563" s="98"/>
      <c r="BW563" s="98"/>
      <c r="BX563" s="98"/>
      <c r="BY563" s="98"/>
      <c r="BZ563" s="98"/>
      <c r="CA563" s="98"/>
      <c r="CB563" s="98"/>
      <c r="CC563" s="98"/>
      <c r="CD563" s="98"/>
      <c r="CE563" s="98"/>
      <c r="CF563" s="98"/>
      <c r="CG563" s="98"/>
      <c r="CH563" s="98"/>
      <c r="CI563" s="98"/>
      <c r="CJ563" s="98"/>
      <c r="CK563" s="98"/>
      <c r="CL563" s="98"/>
      <c r="CM563" s="98"/>
      <c r="CN563" s="98"/>
      <c r="CO563" s="98"/>
      <c r="CP563" s="98"/>
      <c r="CQ563" s="98"/>
      <c r="CR563" s="98"/>
      <c r="CS563" s="98"/>
      <c r="CT563" s="98"/>
      <c r="CU563" s="98"/>
      <c r="CV563" s="98"/>
      <c r="CW563" s="98"/>
      <c r="CX563" s="98"/>
      <c r="CY563" s="98"/>
      <c r="CZ563" s="98"/>
      <c r="DA563" s="98"/>
      <c r="DB563" s="98"/>
      <c r="DC563" s="98"/>
      <c r="DD563" s="98"/>
      <c r="DE563" s="98"/>
      <c r="DF563" s="98"/>
      <c r="DG563" s="98"/>
      <c r="DH563" s="98"/>
      <c r="DI563" s="98"/>
      <c r="DJ563" s="98"/>
      <c r="DK563" s="98"/>
    </row>
    <row r="564" spans="1:115" s="99" customFormat="1" ht="38.25">
      <c r="A564" s="97"/>
      <c r="B564" s="59">
        <v>138</v>
      </c>
      <c r="C564" s="633" t="s">
        <v>4680</v>
      </c>
      <c r="D564" s="628" t="s">
        <v>4549</v>
      </c>
      <c r="E564" s="629" t="s">
        <v>4681</v>
      </c>
      <c r="F564" s="629" t="s">
        <v>4682</v>
      </c>
      <c r="G564" s="592" t="s">
        <v>4683</v>
      </c>
      <c r="H564" s="593" t="s">
        <v>2589</v>
      </c>
      <c r="I564" s="603"/>
      <c r="J564" s="593"/>
      <c r="K564" s="596">
        <v>43214</v>
      </c>
      <c r="L564" s="591" t="s">
        <v>4684</v>
      </c>
      <c r="M564" s="97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  <c r="Z564" s="98"/>
      <c r="AA564" s="98"/>
      <c r="AB564" s="98"/>
      <c r="AC564" s="98"/>
      <c r="AD564" s="98"/>
      <c r="AE564" s="98"/>
      <c r="AF564" s="98"/>
      <c r="AG564" s="98"/>
      <c r="AH564" s="98"/>
      <c r="AI564" s="98"/>
      <c r="AJ564" s="98"/>
      <c r="AK564" s="98"/>
      <c r="AL564" s="98"/>
      <c r="AM564" s="98"/>
      <c r="AN564" s="98"/>
      <c r="AO564" s="98"/>
      <c r="AP564" s="98"/>
      <c r="AQ564" s="98"/>
      <c r="AR564" s="98"/>
      <c r="AS564" s="98"/>
      <c r="AT564" s="98"/>
      <c r="AU564" s="98"/>
      <c r="AV564" s="98"/>
      <c r="AW564" s="98"/>
      <c r="AX564" s="98"/>
      <c r="AY564" s="98"/>
      <c r="AZ564" s="98"/>
      <c r="BA564" s="98"/>
      <c r="BB564" s="98"/>
      <c r="BC564" s="98"/>
      <c r="BD564" s="98"/>
      <c r="BE564" s="98"/>
      <c r="BF564" s="98"/>
      <c r="BG564" s="98"/>
      <c r="BH564" s="98"/>
      <c r="BI564" s="98"/>
      <c r="BJ564" s="98"/>
      <c r="BK564" s="98"/>
      <c r="BL564" s="98"/>
      <c r="BM564" s="98"/>
      <c r="BN564" s="98"/>
      <c r="BO564" s="98"/>
      <c r="BP564" s="98"/>
      <c r="BQ564" s="98"/>
      <c r="BR564" s="98"/>
      <c r="BS564" s="98"/>
      <c r="BT564" s="98"/>
      <c r="BU564" s="98"/>
      <c r="BV564" s="98"/>
      <c r="BW564" s="98"/>
      <c r="BX564" s="98"/>
      <c r="BY564" s="98"/>
      <c r="BZ564" s="98"/>
      <c r="CA564" s="98"/>
      <c r="CB564" s="98"/>
      <c r="CC564" s="98"/>
      <c r="CD564" s="98"/>
      <c r="CE564" s="98"/>
      <c r="CF564" s="98"/>
      <c r="CG564" s="98"/>
      <c r="CH564" s="98"/>
      <c r="CI564" s="98"/>
      <c r="CJ564" s="98"/>
      <c r="CK564" s="98"/>
      <c r="CL564" s="98"/>
      <c r="CM564" s="98"/>
      <c r="CN564" s="98"/>
      <c r="CO564" s="98"/>
      <c r="CP564" s="98"/>
      <c r="CQ564" s="98"/>
      <c r="CR564" s="98"/>
      <c r="CS564" s="98"/>
      <c r="CT564" s="98"/>
      <c r="CU564" s="98"/>
      <c r="CV564" s="98"/>
      <c r="CW564" s="98"/>
      <c r="CX564" s="98"/>
      <c r="CY564" s="98"/>
      <c r="CZ564" s="98"/>
      <c r="DA564" s="98"/>
      <c r="DB564" s="98"/>
      <c r="DC564" s="98"/>
      <c r="DD564" s="98"/>
      <c r="DE564" s="98"/>
      <c r="DF564" s="98"/>
      <c r="DG564" s="98"/>
      <c r="DH564" s="98"/>
      <c r="DI564" s="98"/>
      <c r="DJ564" s="98"/>
      <c r="DK564" s="98"/>
    </row>
    <row r="565" spans="1:115" s="99" customFormat="1" ht="38.25">
      <c r="A565" s="97"/>
      <c r="B565" s="59">
        <v>139</v>
      </c>
      <c r="C565" s="633" t="s">
        <v>2535</v>
      </c>
      <c r="D565" s="628" t="s">
        <v>4549</v>
      </c>
      <c r="E565" s="629" t="s">
        <v>4685</v>
      </c>
      <c r="F565" s="629" t="s">
        <v>4686</v>
      </c>
      <c r="G565" s="592" t="s">
        <v>479</v>
      </c>
      <c r="H565" s="593" t="s">
        <v>2589</v>
      </c>
      <c r="I565" s="603"/>
      <c r="J565" s="593"/>
      <c r="K565" s="596">
        <v>43200</v>
      </c>
      <c r="L565" s="591" t="s">
        <v>4687</v>
      </c>
      <c r="M565" s="97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  <c r="AA565" s="98"/>
      <c r="AB565" s="98"/>
      <c r="AC565" s="98"/>
      <c r="AD565" s="98"/>
      <c r="AE565" s="98"/>
      <c r="AF565" s="98"/>
      <c r="AG565" s="98"/>
      <c r="AH565" s="98"/>
      <c r="AI565" s="98"/>
      <c r="AJ565" s="98"/>
      <c r="AK565" s="98"/>
      <c r="AL565" s="98"/>
      <c r="AM565" s="98"/>
      <c r="AN565" s="98"/>
      <c r="AO565" s="98"/>
      <c r="AP565" s="98"/>
      <c r="AQ565" s="98"/>
      <c r="AR565" s="98"/>
      <c r="AS565" s="98"/>
      <c r="AT565" s="98"/>
      <c r="AU565" s="98"/>
      <c r="AV565" s="98"/>
      <c r="AW565" s="98"/>
      <c r="AX565" s="98"/>
      <c r="AY565" s="98"/>
      <c r="AZ565" s="98"/>
      <c r="BA565" s="98"/>
      <c r="BB565" s="98"/>
      <c r="BC565" s="98"/>
      <c r="BD565" s="98"/>
      <c r="BE565" s="98"/>
      <c r="BF565" s="98"/>
      <c r="BG565" s="98"/>
      <c r="BH565" s="98"/>
      <c r="BI565" s="98"/>
      <c r="BJ565" s="98"/>
      <c r="BK565" s="98"/>
      <c r="BL565" s="98"/>
      <c r="BM565" s="98"/>
      <c r="BN565" s="98"/>
      <c r="BO565" s="98"/>
      <c r="BP565" s="98"/>
      <c r="BQ565" s="98"/>
      <c r="BR565" s="98"/>
      <c r="BS565" s="98"/>
      <c r="BT565" s="98"/>
      <c r="BU565" s="98"/>
      <c r="BV565" s="98"/>
      <c r="BW565" s="98"/>
      <c r="BX565" s="98"/>
      <c r="BY565" s="98"/>
      <c r="BZ565" s="98"/>
      <c r="CA565" s="98"/>
      <c r="CB565" s="98"/>
      <c r="CC565" s="98"/>
      <c r="CD565" s="98"/>
      <c r="CE565" s="98"/>
      <c r="CF565" s="98"/>
      <c r="CG565" s="98"/>
      <c r="CH565" s="98"/>
      <c r="CI565" s="98"/>
      <c r="CJ565" s="98"/>
      <c r="CK565" s="98"/>
      <c r="CL565" s="98"/>
      <c r="CM565" s="98"/>
      <c r="CN565" s="98"/>
      <c r="CO565" s="98"/>
      <c r="CP565" s="98"/>
      <c r="CQ565" s="98"/>
      <c r="CR565" s="98"/>
      <c r="CS565" s="98"/>
      <c r="CT565" s="98"/>
      <c r="CU565" s="98"/>
      <c r="CV565" s="98"/>
      <c r="CW565" s="98"/>
      <c r="CX565" s="98"/>
      <c r="CY565" s="98"/>
      <c r="CZ565" s="98"/>
      <c r="DA565" s="98"/>
      <c r="DB565" s="98"/>
      <c r="DC565" s="98"/>
      <c r="DD565" s="98"/>
      <c r="DE565" s="98"/>
      <c r="DF565" s="98"/>
      <c r="DG565" s="98"/>
      <c r="DH565" s="98"/>
      <c r="DI565" s="98"/>
      <c r="DJ565" s="98"/>
      <c r="DK565" s="98"/>
    </row>
    <row r="566" spans="1:115" s="99" customFormat="1" ht="38.25">
      <c r="A566" s="97"/>
      <c r="B566" s="59">
        <v>140</v>
      </c>
      <c r="C566" s="633" t="s">
        <v>2155</v>
      </c>
      <c r="D566" s="628" t="s">
        <v>4549</v>
      </c>
      <c r="E566" s="629" t="s">
        <v>4688</v>
      </c>
      <c r="F566" s="629" t="s">
        <v>4689</v>
      </c>
      <c r="G566" s="592" t="s">
        <v>2156</v>
      </c>
      <c r="H566" s="593" t="s">
        <v>2589</v>
      </c>
      <c r="I566" s="603"/>
      <c r="J566" s="593"/>
      <c r="K566" s="596">
        <v>43200</v>
      </c>
      <c r="L566" s="591" t="s">
        <v>4690</v>
      </c>
      <c r="M566" s="97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  <c r="Z566" s="98"/>
      <c r="AA566" s="98"/>
      <c r="AB566" s="98"/>
      <c r="AC566" s="98"/>
      <c r="AD566" s="98"/>
      <c r="AE566" s="98"/>
      <c r="AF566" s="98"/>
      <c r="AG566" s="98"/>
      <c r="AH566" s="98"/>
      <c r="AI566" s="98"/>
      <c r="AJ566" s="98"/>
      <c r="AK566" s="98"/>
      <c r="AL566" s="98"/>
      <c r="AM566" s="98"/>
      <c r="AN566" s="98"/>
      <c r="AO566" s="98"/>
      <c r="AP566" s="98"/>
      <c r="AQ566" s="98"/>
      <c r="AR566" s="98"/>
      <c r="AS566" s="98"/>
      <c r="AT566" s="98"/>
      <c r="AU566" s="98"/>
      <c r="AV566" s="98"/>
      <c r="AW566" s="98"/>
      <c r="AX566" s="98"/>
      <c r="AY566" s="98"/>
      <c r="AZ566" s="98"/>
      <c r="BA566" s="98"/>
      <c r="BB566" s="98"/>
      <c r="BC566" s="98"/>
      <c r="BD566" s="98"/>
      <c r="BE566" s="98"/>
      <c r="BF566" s="98"/>
      <c r="BG566" s="98"/>
      <c r="BH566" s="98"/>
      <c r="BI566" s="98"/>
      <c r="BJ566" s="98"/>
      <c r="BK566" s="98"/>
      <c r="BL566" s="98"/>
      <c r="BM566" s="98"/>
      <c r="BN566" s="98"/>
      <c r="BO566" s="98"/>
      <c r="BP566" s="98"/>
      <c r="BQ566" s="98"/>
      <c r="BR566" s="98"/>
      <c r="BS566" s="98"/>
      <c r="BT566" s="98"/>
      <c r="BU566" s="98"/>
      <c r="BV566" s="98"/>
      <c r="BW566" s="98"/>
      <c r="BX566" s="98"/>
      <c r="BY566" s="98"/>
      <c r="BZ566" s="98"/>
      <c r="CA566" s="98"/>
      <c r="CB566" s="98"/>
      <c r="CC566" s="98"/>
      <c r="CD566" s="98"/>
      <c r="CE566" s="98"/>
      <c r="CF566" s="98"/>
      <c r="CG566" s="98"/>
      <c r="CH566" s="98"/>
      <c r="CI566" s="98"/>
      <c r="CJ566" s="98"/>
      <c r="CK566" s="98"/>
      <c r="CL566" s="98"/>
      <c r="CM566" s="98"/>
      <c r="CN566" s="98"/>
      <c r="CO566" s="98"/>
      <c r="CP566" s="98"/>
      <c r="CQ566" s="98"/>
      <c r="CR566" s="98"/>
      <c r="CS566" s="98"/>
      <c r="CT566" s="98"/>
      <c r="CU566" s="98"/>
      <c r="CV566" s="98"/>
      <c r="CW566" s="98"/>
      <c r="CX566" s="98"/>
      <c r="CY566" s="98"/>
      <c r="CZ566" s="98"/>
      <c r="DA566" s="98"/>
      <c r="DB566" s="98"/>
      <c r="DC566" s="98"/>
      <c r="DD566" s="98"/>
      <c r="DE566" s="98"/>
      <c r="DF566" s="98"/>
      <c r="DG566" s="98"/>
      <c r="DH566" s="98"/>
      <c r="DI566" s="98"/>
      <c r="DJ566" s="98"/>
      <c r="DK566" s="98"/>
    </row>
    <row r="567" spans="1:115" s="99" customFormat="1" ht="38.25">
      <c r="A567" s="97"/>
      <c r="B567" s="59">
        <v>141</v>
      </c>
      <c r="C567" s="633" t="s">
        <v>2529</v>
      </c>
      <c r="D567" s="628" t="s">
        <v>4549</v>
      </c>
      <c r="E567" s="629" t="s">
        <v>4691</v>
      </c>
      <c r="F567" s="629" t="s">
        <v>4692</v>
      </c>
      <c r="G567" s="592" t="s">
        <v>1975</v>
      </c>
      <c r="H567" s="593" t="s">
        <v>2589</v>
      </c>
      <c r="I567" s="603"/>
      <c r="J567" s="593"/>
      <c r="K567" s="596">
        <v>43194</v>
      </c>
      <c r="L567" s="591" t="s">
        <v>4693</v>
      </c>
      <c r="M567" s="97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  <c r="Z567" s="98"/>
      <c r="AA567" s="98"/>
      <c r="AB567" s="98"/>
      <c r="AC567" s="98"/>
      <c r="AD567" s="98"/>
      <c r="AE567" s="98"/>
      <c r="AF567" s="98"/>
      <c r="AG567" s="98"/>
      <c r="AH567" s="98"/>
      <c r="AI567" s="98"/>
      <c r="AJ567" s="98"/>
      <c r="AK567" s="98"/>
      <c r="AL567" s="98"/>
      <c r="AM567" s="98"/>
      <c r="AN567" s="98"/>
      <c r="AO567" s="98"/>
      <c r="AP567" s="98"/>
      <c r="AQ567" s="98"/>
      <c r="AR567" s="98"/>
      <c r="AS567" s="98"/>
      <c r="AT567" s="98"/>
      <c r="AU567" s="98"/>
      <c r="AV567" s="98"/>
      <c r="AW567" s="98"/>
      <c r="AX567" s="98"/>
      <c r="AY567" s="98"/>
      <c r="AZ567" s="98"/>
      <c r="BA567" s="98"/>
      <c r="BB567" s="98"/>
      <c r="BC567" s="98"/>
      <c r="BD567" s="98"/>
      <c r="BE567" s="98"/>
      <c r="BF567" s="98"/>
      <c r="BG567" s="98"/>
      <c r="BH567" s="98"/>
      <c r="BI567" s="98"/>
      <c r="BJ567" s="98"/>
      <c r="BK567" s="98"/>
      <c r="BL567" s="98"/>
      <c r="BM567" s="98"/>
      <c r="BN567" s="98"/>
      <c r="BO567" s="98"/>
      <c r="BP567" s="98"/>
      <c r="BQ567" s="98"/>
      <c r="BR567" s="98"/>
      <c r="BS567" s="98"/>
      <c r="BT567" s="98"/>
      <c r="BU567" s="98"/>
      <c r="BV567" s="98"/>
      <c r="BW567" s="98"/>
      <c r="BX567" s="98"/>
      <c r="BY567" s="98"/>
      <c r="BZ567" s="98"/>
      <c r="CA567" s="98"/>
      <c r="CB567" s="98"/>
      <c r="CC567" s="98"/>
      <c r="CD567" s="98"/>
      <c r="CE567" s="98"/>
      <c r="CF567" s="98"/>
      <c r="CG567" s="98"/>
      <c r="CH567" s="98"/>
      <c r="CI567" s="98"/>
      <c r="CJ567" s="98"/>
      <c r="CK567" s="98"/>
      <c r="CL567" s="98"/>
      <c r="CM567" s="98"/>
      <c r="CN567" s="98"/>
      <c r="CO567" s="98"/>
      <c r="CP567" s="98"/>
      <c r="CQ567" s="98"/>
      <c r="CR567" s="98"/>
      <c r="CS567" s="98"/>
      <c r="CT567" s="98"/>
      <c r="CU567" s="98"/>
      <c r="CV567" s="98"/>
      <c r="CW567" s="98"/>
      <c r="CX567" s="98"/>
      <c r="CY567" s="98"/>
      <c r="CZ567" s="98"/>
      <c r="DA567" s="98"/>
      <c r="DB567" s="98"/>
      <c r="DC567" s="98"/>
      <c r="DD567" s="98"/>
      <c r="DE567" s="98"/>
      <c r="DF567" s="98"/>
      <c r="DG567" s="98"/>
      <c r="DH567" s="98"/>
      <c r="DI567" s="98"/>
      <c r="DJ567" s="98"/>
      <c r="DK567" s="98"/>
    </row>
    <row r="568" spans="1:115" s="99" customFormat="1" ht="38.25">
      <c r="A568" s="97"/>
      <c r="B568" s="59">
        <v>142</v>
      </c>
      <c r="C568" s="633" t="s">
        <v>2179</v>
      </c>
      <c r="D568" s="628" t="s">
        <v>4549</v>
      </c>
      <c r="E568" s="629" t="s">
        <v>4550</v>
      </c>
      <c r="F568" s="629" t="s">
        <v>4551</v>
      </c>
      <c r="G568" s="592" t="s">
        <v>1974</v>
      </c>
      <c r="H568" s="593" t="s">
        <v>2589</v>
      </c>
      <c r="I568" s="603"/>
      <c r="J568" s="593"/>
      <c r="K568" s="622">
        <v>43189</v>
      </c>
      <c r="L568" s="591" t="s">
        <v>4694</v>
      </c>
      <c r="M568" s="97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  <c r="Z568" s="98"/>
      <c r="AA568" s="98"/>
      <c r="AB568" s="98"/>
      <c r="AC568" s="98"/>
      <c r="AD568" s="98"/>
      <c r="AE568" s="98"/>
      <c r="AF568" s="98"/>
      <c r="AG568" s="98"/>
      <c r="AH568" s="98"/>
      <c r="AI568" s="98"/>
      <c r="AJ568" s="98"/>
      <c r="AK568" s="98"/>
      <c r="AL568" s="98"/>
      <c r="AM568" s="98"/>
      <c r="AN568" s="98"/>
      <c r="AO568" s="98"/>
      <c r="AP568" s="98"/>
      <c r="AQ568" s="98"/>
      <c r="AR568" s="98"/>
      <c r="AS568" s="98"/>
      <c r="AT568" s="98"/>
      <c r="AU568" s="98"/>
      <c r="AV568" s="98"/>
      <c r="AW568" s="98"/>
      <c r="AX568" s="98"/>
      <c r="AY568" s="98"/>
      <c r="AZ568" s="98"/>
      <c r="BA568" s="98"/>
      <c r="BB568" s="98"/>
      <c r="BC568" s="98"/>
      <c r="BD568" s="98"/>
      <c r="BE568" s="98"/>
      <c r="BF568" s="98"/>
      <c r="BG568" s="98"/>
      <c r="BH568" s="98"/>
      <c r="BI568" s="98"/>
      <c r="BJ568" s="98"/>
      <c r="BK568" s="98"/>
      <c r="BL568" s="98"/>
      <c r="BM568" s="98"/>
      <c r="BN568" s="98"/>
      <c r="BO568" s="98"/>
      <c r="BP568" s="98"/>
      <c r="BQ568" s="98"/>
      <c r="BR568" s="98"/>
      <c r="BS568" s="98"/>
      <c r="BT568" s="98"/>
      <c r="BU568" s="98"/>
      <c r="BV568" s="98"/>
      <c r="BW568" s="98"/>
      <c r="BX568" s="98"/>
      <c r="BY568" s="98"/>
      <c r="BZ568" s="98"/>
      <c r="CA568" s="98"/>
      <c r="CB568" s="98"/>
      <c r="CC568" s="98"/>
      <c r="CD568" s="98"/>
      <c r="CE568" s="98"/>
      <c r="CF568" s="98"/>
      <c r="CG568" s="98"/>
      <c r="CH568" s="98"/>
      <c r="CI568" s="98"/>
      <c r="CJ568" s="98"/>
      <c r="CK568" s="98"/>
      <c r="CL568" s="98"/>
      <c r="CM568" s="98"/>
      <c r="CN568" s="98"/>
      <c r="CO568" s="98"/>
      <c r="CP568" s="98"/>
      <c r="CQ568" s="98"/>
      <c r="CR568" s="98"/>
      <c r="CS568" s="98"/>
      <c r="CT568" s="98"/>
      <c r="CU568" s="98"/>
      <c r="CV568" s="98"/>
      <c r="CW568" s="98"/>
      <c r="CX568" s="98"/>
      <c r="CY568" s="98"/>
      <c r="CZ568" s="98"/>
      <c r="DA568" s="98"/>
      <c r="DB568" s="98"/>
      <c r="DC568" s="98"/>
      <c r="DD568" s="98"/>
      <c r="DE568" s="98"/>
      <c r="DF568" s="98"/>
      <c r="DG568" s="98"/>
      <c r="DH568" s="98"/>
      <c r="DI568" s="98"/>
      <c r="DJ568" s="98"/>
      <c r="DK568" s="98"/>
    </row>
    <row r="569" spans="1:115" s="99" customFormat="1" ht="38.25">
      <c r="A569" s="97"/>
      <c r="B569" s="59">
        <v>143</v>
      </c>
      <c r="C569" s="633" t="s">
        <v>2168</v>
      </c>
      <c r="D569" s="629" t="s">
        <v>4695</v>
      </c>
      <c r="E569" s="629" t="s">
        <v>4696</v>
      </c>
      <c r="F569" s="629" t="s">
        <v>4697</v>
      </c>
      <c r="G569" s="592" t="s">
        <v>2015</v>
      </c>
      <c r="H569" s="593" t="s">
        <v>2589</v>
      </c>
      <c r="I569" s="603"/>
      <c r="J569" s="593"/>
      <c r="K569" s="622">
        <v>43202</v>
      </c>
      <c r="L569" s="591" t="s">
        <v>4698</v>
      </c>
      <c r="M569" s="97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  <c r="AA569" s="98"/>
      <c r="AB569" s="98"/>
      <c r="AC569" s="98"/>
      <c r="AD569" s="98"/>
      <c r="AE569" s="98"/>
      <c r="AF569" s="98"/>
      <c r="AG569" s="98"/>
      <c r="AH569" s="98"/>
      <c r="AI569" s="98"/>
      <c r="AJ569" s="98"/>
      <c r="AK569" s="98"/>
      <c r="AL569" s="98"/>
      <c r="AM569" s="98"/>
      <c r="AN569" s="98"/>
      <c r="AO569" s="98"/>
      <c r="AP569" s="98"/>
      <c r="AQ569" s="98"/>
      <c r="AR569" s="98"/>
      <c r="AS569" s="98"/>
      <c r="AT569" s="98"/>
      <c r="AU569" s="98"/>
      <c r="AV569" s="98"/>
      <c r="AW569" s="98"/>
      <c r="AX569" s="98"/>
      <c r="AY569" s="98"/>
      <c r="AZ569" s="98"/>
      <c r="BA569" s="98"/>
      <c r="BB569" s="98"/>
      <c r="BC569" s="98"/>
      <c r="BD569" s="98"/>
      <c r="BE569" s="98"/>
      <c r="BF569" s="98"/>
      <c r="BG569" s="98"/>
      <c r="BH569" s="98"/>
      <c r="BI569" s="98"/>
      <c r="BJ569" s="98"/>
      <c r="BK569" s="98"/>
      <c r="BL569" s="98"/>
      <c r="BM569" s="98"/>
      <c r="BN569" s="98"/>
      <c r="BO569" s="98"/>
      <c r="BP569" s="98"/>
      <c r="BQ569" s="98"/>
      <c r="BR569" s="98"/>
      <c r="BS569" s="98"/>
      <c r="BT569" s="98"/>
      <c r="BU569" s="98"/>
      <c r="BV569" s="98"/>
      <c r="BW569" s="98"/>
      <c r="BX569" s="98"/>
      <c r="BY569" s="98"/>
      <c r="BZ569" s="98"/>
      <c r="CA569" s="98"/>
      <c r="CB569" s="98"/>
      <c r="CC569" s="98"/>
      <c r="CD569" s="98"/>
      <c r="CE569" s="98"/>
      <c r="CF569" s="98"/>
      <c r="CG569" s="98"/>
      <c r="CH569" s="98"/>
      <c r="CI569" s="98"/>
      <c r="CJ569" s="98"/>
      <c r="CK569" s="98"/>
      <c r="CL569" s="98"/>
      <c r="CM569" s="98"/>
      <c r="CN569" s="98"/>
      <c r="CO569" s="98"/>
      <c r="CP569" s="98"/>
      <c r="CQ569" s="98"/>
      <c r="CR569" s="98"/>
      <c r="CS569" s="98"/>
      <c r="CT569" s="98"/>
      <c r="CU569" s="98"/>
      <c r="CV569" s="98"/>
      <c r="CW569" s="98"/>
      <c r="CX569" s="98"/>
      <c r="CY569" s="98"/>
      <c r="CZ569" s="98"/>
      <c r="DA569" s="98"/>
      <c r="DB569" s="98"/>
      <c r="DC569" s="98"/>
      <c r="DD569" s="98"/>
      <c r="DE569" s="98"/>
      <c r="DF569" s="98"/>
      <c r="DG569" s="98"/>
      <c r="DH569" s="98"/>
      <c r="DI569" s="98"/>
      <c r="DJ569" s="98"/>
      <c r="DK569" s="98"/>
    </row>
    <row r="570" spans="1:115" s="99" customFormat="1" ht="38.25">
      <c r="A570" s="97"/>
      <c r="B570" s="59">
        <v>144</v>
      </c>
      <c r="C570" s="633" t="s">
        <v>2980</v>
      </c>
      <c r="D570" s="629" t="s">
        <v>4699</v>
      </c>
      <c r="E570" s="629" t="s">
        <v>4700</v>
      </c>
      <c r="F570" s="629" t="s">
        <v>4701</v>
      </c>
      <c r="G570" s="592" t="s">
        <v>4702</v>
      </c>
      <c r="H570" s="593" t="s">
        <v>2589</v>
      </c>
      <c r="I570" s="603"/>
      <c r="J570" s="593"/>
      <c r="K570" s="622">
        <v>43214</v>
      </c>
      <c r="L570" s="591" t="s">
        <v>4703</v>
      </c>
      <c r="M570" s="97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  <c r="Z570" s="98"/>
      <c r="AA570" s="98"/>
      <c r="AB570" s="98"/>
      <c r="AC570" s="98"/>
      <c r="AD570" s="98"/>
      <c r="AE570" s="98"/>
      <c r="AF570" s="98"/>
      <c r="AG570" s="98"/>
      <c r="AH570" s="98"/>
      <c r="AI570" s="98"/>
      <c r="AJ570" s="98"/>
      <c r="AK570" s="98"/>
      <c r="AL570" s="98"/>
      <c r="AM570" s="98"/>
      <c r="AN570" s="98"/>
      <c r="AO570" s="98"/>
      <c r="AP570" s="98"/>
      <c r="AQ570" s="98"/>
      <c r="AR570" s="98"/>
      <c r="AS570" s="98"/>
      <c r="AT570" s="98"/>
      <c r="AU570" s="98"/>
      <c r="AV570" s="98"/>
      <c r="AW570" s="98"/>
      <c r="AX570" s="98"/>
      <c r="AY570" s="98"/>
      <c r="AZ570" s="98"/>
      <c r="BA570" s="98"/>
      <c r="BB570" s="98"/>
      <c r="BC570" s="98"/>
      <c r="BD570" s="98"/>
      <c r="BE570" s="98"/>
      <c r="BF570" s="98"/>
      <c r="BG570" s="98"/>
      <c r="BH570" s="98"/>
      <c r="BI570" s="98"/>
      <c r="BJ570" s="98"/>
      <c r="BK570" s="98"/>
      <c r="BL570" s="98"/>
      <c r="BM570" s="98"/>
      <c r="BN570" s="98"/>
      <c r="BO570" s="98"/>
      <c r="BP570" s="98"/>
      <c r="BQ570" s="98"/>
      <c r="BR570" s="98"/>
      <c r="BS570" s="98"/>
      <c r="BT570" s="98"/>
      <c r="BU570" s="98"/>
      <c r="BV570" s="98"/>
      <c r="BW570" s="98"/>
      <c r="BX570" s="98"/>
      <c r="BY570" s="98"/>
      <c r="BZ570" s="98"/>
      <c r="CA570" s="98"/>
      <c r="CB570" s="98"/>
      <c r="CC570" s="98"/>
      <c r="CD570" s="98"/>
      <c r="CE570" s="98"/>
      <c r="CF570" s="98"/>
      <c r="CG570" s="98"/>
      <c r="CH570" s="98"/>
      <c r="CI570" s="98"/>
      <c r="CJ570" s="98"/>
      <c r="CK570" s="98"/>
      <c r="CL570" s="98"/>
      <c r="CM570" s="98"/>
      <c r="CN570" s="98"/>
      <c r="CO570" s="98"/>
      <c r="CP570" s="98"/>
      <c r="CQ570" s="98"/>
      <c r="CR570" s="98"/>
      <c r="CS570" s="98"/>
      <c r="CT570" s="98"/>
      <c r="CU570" s="98"/>
      <c r="CV570" s="98"/>
      <c r="CW570" s="98"/>
      <c r="CX570" s="98"/>
      <c r="CY570" s="98"/>
      <c r="CZ570" s="98"/>
      <c r="DA570" s="98"/>
      <c r="DB570" s="98"/>
      <c r="DC570" s="98"/>
      <c r="DD570" s="98"/>
      <c r="DE570" s="98"/>
      <c r="DF570" s="98"/>
      <c r="DG570" s="98"/>
      <c r="DH570" s="98"/>
      <c r="DI570" s="98"/>
      <c r="DJ570" s="98"/>
      <c r="DK570" s="98"/>
    </row>
    <row r="571" spans="1:115" s="99" customFormat="1" ht="38.25">
      <c r="A571" s="97"/>
      <c r="B571" s="59">
        <v>145</v>
      </c>
      <c r="C571" s="633" t="s">
        <v>2978</v>
      </c>
      <c r="D571" s="629" t="s">
        <v>4699</v>
      </c>
      <c r="E571" s="629" t="s">
        <v>4700</v>
      </c>
      <c r="F571" s="629" t="s">
        <v>4704</v>
      </c>
      <c r="G571" s="592" t="s">
        <v>4705</v>
      </c>
      <c r="H571" s="593" t="s">
        <v>2589</v>
      </c>
      <c r="I571" s="603"/>
      <c r="J571" s="593"/>
      <c r="K571" s="622">
        <v>43202</v>
      </c>
      <c r="L571" s="591" t="s">
        <v>4706</v>
      </c>
      <c r="M571" s="97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  <c r="AA571" s="98"/>
      <c r="AB571" s="98"/>
      <c r="AC571" s="98"/>
      <c r="AD571" s="98"/>
      <c r="AE571" s="98"/>
      <c r="AF571" s="98"/>
      <c r="AG571" s="98"/>
      <c r="AH571" s="98"/>
      <c r="AI571" s="98"/>
      <c r="AJ571" s="98"/>
      <c r="AK571" s="98"/>
      <c r="AL571" s="98"/>
      <c r="AM571" s="98"/>
      <c r="AN571" s="98"/>
      <c r="AO571" s="98"/>
      <c r="AP571" s="98"/>
      <c r="AQ571" s="98"/>
      <c r="AR571" s="98"/>
      <c r="AS571" s="98"/>
      <c r="AT571" s="98"/>
      <c r="AU571" s="98"/>
      <c r="AV571" s="98"/>
      <c r="AW571" s="98"/>
      <c r="AX571" s="98"/>
      <c r="AY571" s="98"/>
      <c r="AZ571" s="98"/>
      <c r="BA571" s="98"/>
      <c r="BB571" s="98"/>
      <c r="BC571" s="98"/>
      <c r="BD571" s="98"/>
      <c r="BE571" s="98"/>
      <c r="BF571" s="98"/>
      <c r="BG571" s="98"/>
      <c r="BH571" s="98"/>
      <c r="BI571" s="98"/>
      <c r="BJ571" s="98"/>
      <c r="BK571" s="98"/>
      <c r="BL571" s="98"/>
      <c r="BM571" s="98"/>
      <c r="BN571" s="98"/>
      <c r="BO571" s="98"/>
      <c r="BP571" s="98"/>
      <c r="BQ571" s="98"/>
      <c r="BR571" s="98"/>
      <c r="BS571" s="98"/>
      <c r="BT571" s="98"/>
      <c r="BU571" s="98"/>
      <c r="BV571" s="98"/>
      <c r="BW571" s="98"/>
      <c r="BX571" s="98"/>
      <c r="BY571" s="98"/>
      <c r="BZ571" s="98"/>
      <c r="CA571" s="98"/>
      <c r="CB571" s="98"/>
      <c r="CC571" s="98"/>
      <c r="CD571" s="98"/>
      <c r="CE571" s="98"/>
      <c r="CF571" s="98"/>
      <c r="CG571" s="98"/>
      <c r="CH571" s="98"/>
      <c r="CI571" s="98"/>
      <c r="CJ571" s="98"/>
      <c r="CK571" s="98"/>
      <c r="CL571" s="98"/>
      <c r="CM571" s="98"/>
      <c r="CN571" s="98"/>
      <c r="CO571" s="98"/>
      <c r="CP571" s="98"/>
      <c r="CQ571" s="98"/>
      <c r="CR571" s="98"/>
      <c r="CS571" s="98"/>
      <c r="CT571" s="98"/>
      <c r="CU571" s="98"/>
      <c r="CV571" s="98"/>
      <c r="CW571" s="98"/>
      <c r="CX571" s="98"/>
      <c r="CY571" s="98"/>
      <c r="CZ571" s="98"/>
      <c r="DA571" s="98"/>
      <c r="DB571" s="98"/>
      <c r="DC571" s="98"/>
      <c r="DD571" s="98"/>
      <c r="DE571" s="98"/>
      <c r="DF571" s="98"/>
      <c r="DG571" s="98"/>
      <c r="DH571" s="98"/>
      <c r="DI571" s="98"/>
      <c r="DJ571" s="98"/>
      <c r="DK571" s="98"/>
    </row>
    <row r="572" spans="1:115" s="99" customFormat="1" ht="38.25">
      <c r="A572" s="97"/>
      <c r="B572" s="59">
        <v>146</v>
      </c>
      <c r="C572" s="633" t="s">
        <v>2166</v>
      </c>
      <c r="D572" s="629" t="s">
        <v>4707</v>
      </c>
      <c r="E572" s="629" t="s">
        <v>4708</v>
      </c>
      <c r="F572" s="629" t="s">
        <v>4709</v>
      </c>
      <c r="G572" s="592" t="s">
        <v>479</v>
      </c>
      <c r="H572" s="593" t="s">
        <v>2589</v>
      </c>
      <c r="I572" s="603"/>
      <c r="J572" s="593"/>
      <c r="K572" s="622">
        <v>43202</v>
      </c>
      <c r="L572" s="591" t="s">
        <v>4710</v>
      </c>
      <c r="M572" s="97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  <c r="AA572" s="98"/>
      <c r="AB572" s="98"/>
      <c r="AC572" s="98"/>
      <c r="AD572" s="98"/>
      <c r="AE572" s="98"/>
      <c r="AF572" s="98"/>
      <c r="AG572" s="98"/>
      <c r="AH572" s="98"/>
      <c r="AI572" s="98"/>
      <c r="AJ572" s="98"/>
      <c r="AK572" s="98"/>
      <c r="AL572" s="98"/>
      <c r="AM572" s="98"/>
      <c r="AN572" s="98"/>
      <c r="AO572" s="98"/>
      <c r="AP572" s="98"/>
      <c r="AQ572" s="98"/>
      <c r="AR572" s="98"/>
      <c r="AS572" s="98"/>
      <c r="AT572" s="98"/>
      <c r="AU572" s="98"/>
      <c r="AV572" s="98"/>
      <c r="AW572" s="98"/>
      <c r="AX572" s="98"/>
      <c r="AY572" s="98"/>
      <c r="AZ572" s="98"/>
      <c r="BA572" s="98"/>
      <c r="BB572" s="98"/>
      <c r="BC572" s="98"/>
      <c r="BD572" s="98"/>
      <c r="BE572" s="98"/>
      <c r="BF572" s="98"/>
      <c r="BG572" s="98"/>
      <c r="BH572" s="98"/>
      <c r="BI572" s="98"/>
      <c r="BJ572" s="98"/>
      <c r="BK572" s="98"/>
      <c r="BL572" s="98"/>
      <c r="BM572" s="98"/>
      <c r="BN572" s="98"/>
      <c r="BO572" s="98"/>
      <c r="BP572" s="98"/>
      <c r="BQ572" s="98"/>
      <c r="BR572" s="98"/>
      <c r="BS572" s="98"/>
      <c r="BT572" s="98"/>
      <c r="BU572" s="98"/>
      <c r="BV572" s="98"/>
      <c r="BW572" s="98"/>
      <c r="BX572" s="98"/>
      <c r="BY572" s="98"/>
      <c r="BZ572" s="98"/>
      <c r="CA572" s="98"/>
      <c r="CB572" s="98"/>
      <c r="CC572" s="98"/>
      <c r="CD572" s="98"/>
      <c r="CE572" s="98"/>
      <c r="CF572" s="98"/>
      <c r="CG572" s="98"/>
      <c r="CH572" s="98"/>
      <c r="CI572" s="98"/>
      <c r="CJ572" s="98"/>
      <c r="CK572" s="98"/>
      <c r="CL572" s="98"/>
      <c r="CM572" s="98"/>
      <c r="CN572" s="98"/>
      <c r="CO572" s="98"/>
      <c r="CP572" s="98"/>
      <c r="CQ572" s="98"/>
      <c r="CR572" s="98"/>
      <c r="CS572" s="98"/>
      <c r="CT572" s="98"/>
      <c r="CU572" s="98"/>
      <c r="CV572" s="98"/>
      <c r="CW572" s="98"/>
      <c r="CX572" s="98"/>
      <c r="CY572" s="98"/>
      <c r="CZ572" s="98"/>
      <c r="DA572" s="98"/>
      <c r="DB572" s="98"/>
      <c r="DC572" s="98"/>
      <c r="DD572" s="98"/>
      <c r="DE572" s="98"/>
      <c r="DF572" s="98"/>
      <c r="DG572" s="98"/>
      <c r="DH572" s="98"/>
      <c r="DI572" s="98"/>
      <c r="DJ572" s="98"/>
      <c r="DK572" s="98"/>
    </row>
    <row r="573" spans="1:115" s="99" customFormat="1" ht="38.25">
      <c r="A573" s="97"/>
      <c r="B573" s="59">
        <v>147</v>
      </c>
      <c r="C573" s="633" t="s">
        <v>2322</v>
      </c>
      <c r="D573" s="629" t="s">
        <v>4699</v>
      </c>
      <c r="E573" s="629" t="s">
        <v>4700</v>
      </c>
      <c r="F573" s="629" t="s">
        <v>4711</v>
      </c>
      <c r="G573" s="592" t="s">
        <v>4712</v>
      </c>
      <c r="H573" s="593" t="s">
        <v>2589</v>
      </c>
      <c r="I573" s="603"/>
      <c r="J573" s="593"/>
      <c r="K573" s="622">
        <v>43160</v>
      </c>
      <c r="L573" s="591" t="s">
        <v>4713</v>
      </c>
      <c r="M573" s="97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  <c r="AA573" s="98"/>
      <c r="AB573" s="98"/>
      <c r="AC573" s="98"/>
      <c r="AD573" s="98"/>
      <c r="AE573" s="98"/>
      <c r="AF573" s="98"/>
      <c r="AG573" s="98"/>
      <c r="AH573" s="98"/>
      <c r="AI573" s="98"/>
      <c r="AJ573" s="98"/>
      <c r="AK573" s="98"/>
      <c r="AL573" s="98"/>
      <c r="AM573" s="98"/>
      <c r="AN573" s="98"/>
      <c r="AO573" s="98"/>
      <c r="AP573" s="98"/>
      <c r="AQ573" s="98"/>
      <c r="AR573" s="98"/>
      <c r="AS573" s="98"/>
      <c r="AT573" s="98"/>
      <c r="AU573" s="98"/>
      <c r="AV573" s="98"/>
      <c r="AW573" s="98"/>
      <c r="AX573" s="98"/>
      <c r="AY573" s="98"/>
      <c r="AZ573" s="98"/>
      <c r="BA573" s="98"/>
      <c r="BB573" s="98"/>
      <c r="BC573" s="98"/>
      <c r="BD573" s="98"/>
      <c r="BE573" s="98"/>
      <c r="BF573" s="98"/>
      <c r="BG573" s="98"/>
      <c r="BH573" s="98"/>
      <c r="BI573" s="98"/>
      <c r="BJ573" s="98"/>
      <c r="BK573" s="98"/>
      <c r="BL573" s="98"/>
      <c r="BM573" s="98"/>
      <c r="BN573" s="98"/>
      <c r="BO573" s="98"/>
      <c r="BP573" s="98"/>
      <c r="BQ573" s="98"/>
      <c r="BR573" s="98"/>
      <c r="BS573" s="98"/>
      <c r="BT573" s="98"/>
      <c r="BU573" s="98"/>
      <c r="BV573" s="98"/>
      <c r="BW573" s="98"/>
      <c r="BX573" s="98"/>
      <c r="BY573" s="98"/>
      <c r="BZ573" s="98"/>
      <c r="CA573" s="98"/>
      <c r="CB573" s="98"/>
      <c r="CC573" s="98"/>
      <c r="CD573" s="98"/>
      <c r="CE573" s="98"/>
      <c r="CF573" s="98"/>
      <c r="CG573" s="98"/>
      <c r="CH573" s="98"/>
      <c r="CI573" s="98"/>
      <c r="CJ573" s="98"/>
      <c r="CK573" s="98"/>
      <c r="CL573" s="98"/>
      <c r="CM573" s="98"/>
      <c r="CN573" s="98"/>
      <c r="CO573" s="98"/>
      <c r="CP573" s="98"/>
      <c r="CQ573" s="98"/>
      <c r="CR573" s="98"/>
      <c r="CS573" s="98"/>
      <c r="CT573" s="98"/>
      <c r="CU573" s="98"/>
      <c r="CV573" s="98"/>
      <c r="CW573" s="98"/>
      <c r="CX573" s="98"/>
      <c r="CY573" s="98"/>
      <c r="CZ573" s="98"/>
      <c r="DA573" s="98"/>
      <c r="DB573" s="98"/>
      <c r="DC573" s="98"/>
      <c r="DD573" s="98"/>
      <c r="DE573" s="98"/>
      <c r="DF573" s="98"/>
      <c r="DG573" s="98"/>
      <c r="DH573" s="98"/>
      <c r="DI573" s="98"/>
      <c r="DJ573" s="98"/>
      <c r="DK573" s="98"/>
    </row>
    <row r="574" spans="1:115" s="99" customFormat="1" ht="38.25">
      <c r="A574" s="97"/>
      <c r="B574" s="59">
        <v>148</v>
      </c>
      <c r="C574" s="633" t="s">
        <v>2979</v>
      </c>
      <c r="D574" s="629" t="s">
        <v>4699</v>
      </c>
      <c r="E574" s="629" t="s">
        <v>4700</v>
      </c>
      <c r="F574" s="629" t="s">
        <v>4714</v>
      </c>
      <c r="G574" s="592" t="s">
        <v>4702</v>
      </c>
      <c r="H574" s="593"/>
      <c r="I574" s="603"/>
      <c r="J574" s="593" t="s">
        <v>2589</v>
      </c>
      <c r="K574" s="622">
        <v>43213</v>
      </c>
      <c r="L574" s="591" t="s">
        <v>4715</v>
      </c>
      <c r="M574" s="97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  <c r="Z574" s="98"/>
      <c r="AA574" s="98"/>
      <c r="AB574" s="98"/>
      <c r="AC574" s="98"/>
      <c r="AD574" s="98"/>
      <c r="AE574" s="98"/>
      <c r="AF574" s="98"/>
      <c r="AG574" s="98"/>
      <c r="AH574" s="98"/>
      <c r="AI574" s="98"/>
      <c r="AJ574" s="98"/>
      <c r="AK574" s="98"/>
      <c r="AL574" s="98"/>
      <c r="AM574" s="98"/>
      <c r="AN574" s="98"/>
      <c r="AO574" s="98"/>
      <c r="AP574" s="98"/>
      <c r="AQ574" s="98"/>
      <c r="AR574" s="98"/>
      <c r="AS574" s="98"/>
      <c r="AT574" s="98"/>
      <c r="AU574" s="98"/>
      <c r="AV574" s="98"/>
      <c r="AW574" s="98"/>
      <c r="AX574" s="98"/>
      <c r="AY574" s="98"/>
      <c r="AZ574" s="98"/>
      <c r="BA574" s="98"/>
      <c r="BB574" s="98"/>
      <c r="BC574" s="98"/>
      <c r="BD574" s="98"/>
      <c r="BE574" s="98"/>
      <c r="BF574" s="98"/>
      <c r="BG574" s="98"/>
      <c r="BH574" s="98"/>
      <c r="BI574" s="98"/>
      <c r="BJ574" s="98"/>
      <c r="BK574" s="98"/>
      <c r="BL574" s="98"/>
      <c r="BM574" s="98"/>
      <c r="BN574" s="98"/>
      <c r="BO574" s="98"/>
      <c r="BP574" s="98"/>
      <c r="BQ574" s="98"/>
      <c r="BR574" s="98"/>
      <c r="BS574" s="98"/>
      <c r="BT574" s="98"/>
      <c r="BU574" s="98"/>
      <c r="BV574" s="98"/>
      <c r="BW574" s="98"/>
      <c r="BX574" s="98"/>
      <c r="BY574" s="98"/>
      <c r="BZ574" s="98"/>
      <c r="CA574" s="98"/>
      <c r="CB574" s="98"/>
      <c r="CC574" s="98"/>
      <c r="CD574" s="98"/>
      <c r="CE574" s="98"/>
      <c r="CF574" s="98"/>
      <c r="CG574" s="98"/>
      <c r="CH574" s="98"/>
      <c r="CI574" s="98"/>
      <c r="CJ574" s="98"/>
      <c r="CK574" s="98"/>
      <c r="CL574" s="98"/>
      <c r="CM574" s="98"/>
      <c r="CN574" s="98"/>
      <c r="CO574" s="98"/>
      <c r="CP574" s="98"/>
      <c r="CQ574" s="98"/>
      <c r="CR574" s="98"/>
      <c r="CS574" s="98"/>
      <c r="CT574" s="98"/>
      <c r="CU574" s="98"/>
      <c r="CV574" s="98"/>
      <c r="CW574" s="98"/>
      <c r="CX574" s="98"/>
      <c r="CY574" s="98"/>
      <c r="CZ574" s="98"/>
      <c r="DA574" s="98"/>
      <c r="DB574" s="98"/>
      <c r="DC574" s="98"/>
      <c r="DD574" s="98"/>
      <c r="DE574" s="98"/>
      <c r="DF574" s="98"/>
      <c r="DG574" s="98"/>
      <c r="DH574" s="98"/>
      <c r="DI574" s="98"/>
      <c r="DJ574" s="98"/>
      <c r="DK574" s="98"/>
    </row>
    <row r="575" spans="1:115" s="99" customFormat="1" ht="38.25">
      <c r="A575" s="97"/>
      <c r="B575" s="59">
        <v>149</v>
      </c>
      <c r="C575" s="633" t="s">
        <v>2169</v>
      </c>
      <c r="D575" s="629" t="s">
        <v>4695</v>
      </c>
      <c r="E575" s="629" t="s">
        <v>4696</v>
      </c>
      <c r="F575" s="629" t="s">
        <v>4716</v>
      </c>
      <c r="G575" s="592" t="s">
        <v>2015</v>
      </c>
      <c r="H575" s="593" t="s">
        <v>2589</v>
      </c>
      <c r="I575" s="603"/>
      <c r="J575" s="593"/>
      <c r="K575" s="622">
        <v>43213</v>
      </c>
      <c r="L575" s="591" t="s">
        <v>4717</v>
      </c>
      <c r="M575" s="97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  <c r="Z575" s="98"/>
      <c r="AA575" s="98"/>
      <c r="AB575" s="98"/>
      <c r="AC575" s="98"/>
      <c r="AD575" s="98"/>
      <c r="AE575" s="98"/>
      <c r="AF575" s="98"/>
      <c r="AG575" s="98"/>
      <c r="AH575" s="98"/>
      <c r="AI575" s="98"/>
      <c r="AJ575" s="98"/>
      <c r="AK575" s="98"/>
      <c r="AL575" s="98"/>
      <c r="AM575" s="98"/>
      <c r="AN575" s="98"/>
      <c r="AO575" s="98"/>
      <c r="AP575" s="98"/>
      <c r="AQ575" s="98"/>
      <c r="AR575" s="98"/>
      <c r="AS575" s="98"/>
      <c r="AT575" s="98"/>
      <c r="AU575" s="98"/>
      <c r="AV575" s="98"/>
      <c r="AW575" s="98"/>
      <c r="AX575" s="98"/>
      <c r="AY575" s="98"/>
      <c r="AZ575" s="98"/>
      <c r="BA575" s="98"/>
      <c r="BB575" s="98"/>
      <c r="BC575" s="98"/>
      <c r="BD575" s="98"/>
      <c r="BE575" s="98"/>
      <c r="BF575" s="98"/>
      <c r="BG575" s="98"/>
      <c r="BH575" s="98"/>
      <c r="BI575" s="98"/>
      <c r="BJ575" s="98"/>
      <c r="BK575" s="98"/>
      <c r="BL575" s="98"/>
      <c r="BM575" s="98"/>
      <c r="BN575" s="98"/>
      <c r="BO575" s="98"/>
      <c r="BP575" s="98"/>
      <c r="BQ575" s="98"/>
      <c r="BR575" s="98"/>
      <c r="BS575" s="98"/>
      <c r="BT575" s="98"/>
      <c r="BU575" s="98"/>
      <c r="BV575" s="98"/>
      <c r="BW575" s="98"/>
      <c r="BX575" s="98"/>
      <c r="BY575" s="98"/>
      <c r="BZ575" s="98"/>
      <c r="CA575" s="98"/>
      <c r="CB575" s="98"/>
      <c r="CC575" s="98"/>
      <c r="CD575" s="98"/>
      <c r="CE575" s="98"/>
      <c r="CF575" s="98"/>
      <c r="CG575" s="98"/>
      <c r="CH575" s="98"/>
      <c r="CI575" s="98"/>
      <c r="CJ575" s="98"/>
      <c r="CK575" s="98"/>
      <c r="CL575" s="98"/>
      <c r="CM575" s="98"/>
      <c r="CN575" s="98"/>
      <c r="CO575" s="98"/>
      <c r="CP575" s="98"/>
      <c r="CQ575" s="98"/>
      <c r="CR575" s="98"/>
      <c r="CS575" s="98"/>
      <c r="CT575" s="98"/>
      <c r="CU575" s="98"/>
      <c r="CV575" s="98"/>
      <c r="CW575" s="98"/>
      <c r="CX575" s="98"/>
      <c r="CY575" s="98"/>
      <c r="CZ575" s="98"/>
      <c r="DA575" s="98"/>
      <c r="DB575" s="98"/>
      <c r="DC575" s="98"/>
      <c r="DD575" s="98"/>
      <c r="DE575" s="98"/>
      <c r="DF575" s="98"/>
      <c r="DG575" s="98"/>
      <c r="DH575" s="98"/>
      <c r="DI575" s="98"/>
      <c r="DJ575" s="98"/>
      <c r="DK575" s="98"/>
    </row>
    <row r="576" spans="1:115" s="99" customFormat="1" ht="38.25">
      <c r="A576" s="97"/>
      <c r="B576" s="59">
        <v>150</v>
      </c>
      <c r="C576" s="633" t="s">
        <v>4718</v>
      </c>
      <c r="D576" s="629" t="s">
        <v>4695</v>
      </c>
      <c r="E576" s="629" t="s">
        <v>4696</v>
      </c>
      <c r="F576" s="629" t="s">
        <v>4719</v>
      </c>
      <c r="G576" s="592" t="s">
        <v>2160</v>
      </c>
      <c r="H576" s="593" t="s">
        <v>2589</v>
      </c>
      <c r="I576" s="603"/>
      <c r="J576" s="593"/>
      <c r="K576" s="622">
        <v>43213</v>
      </c>
      <c r="L576" s="591" t="s">
        <v>4720</v>
      </c>
      <c r="M576" s="97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  <c r="Z576" s="98"/>
      <c r="AA576" s="98"/>
      <c r="AB576" s="98"/>
      <c r="AC576" s="98"/>
      <c r="AD576" s="98"/>
      <c r="AE576" s="98"/>
      <c r="AF576" s="98"/>
      <c r="AG576" s="98"/>
      <c r="AH576" s="98"/>
      <c r="AI576" s="98"/>
      <c r="AJ576" s="98"/>
      <c r="AK576" s="98"/>
      <c r="AL576" s="98"/>
      <c r="AM576" s="98"/>
      <c r="AN576" s="98"/>
      <c r="AO576" s="98"/>
      <c r="AP576" s="98"/>
      <c r="AQ576" s="98"/>
      <c r="AR576" s="98"/>
      <c r="AS576" s="98"/>
      <c r="AT576" s="98"/>
      <c r="AU576" s="98"/>
      <c r="AV576" s="98"/>
      <c r="AW576" s="98"/>
      <c r="AX576" s="98"/>
      <c r="AY576" s="98"/>
      <c r="AZ576" s="98"/>
      <c r="BA576" s="98"/>
      <c r="BB576" s="98"/>
      <c r="BC576" s="98"/>
      <c r="BD576" s="98"/>
      <c r="BE576" s="98"/>
      <c r="BF576" s="98"/>
      <c r="BG576" s="98"/>
      <c r="BH576" s="98"/>
      <c r="BI576" s="98"/>
      <c r="BJ576" s="98"/>
      <c r="BK576" s="98"/>
      <c r="BL576" s="98"/>
      <c r="BM576" s="98"/>
      <c r="BN576" s="98"/>
      <c r="BO576" s="98"/>
      <c r="BP576" s="98"/>
      <c r="BQ576" s="98"/>
      <c r="BR576" s="98"/>
      <c r="BS576" s="98"/>
      <c r="BT576" s="98"/>
      <c r="BU576" s="98"/>
      <c r="BV576" s="98"/>
      <c r="BW576" s="98"/>
      <c r="BX576" s="98"/>
      <c r="BY576" s="98"/>
      <c r="BZ576" s="98"/>
      <c r="CA576" s="98"/>
      <c r="CB576" s="98"/>
      <c r="CC576" s="98"/>
      <c r="CD576" s="98"/>
      <c r="CE576" s="98"/>
      <c r="CF576" s="98"/>
      <c r="CG576" s="98"/>
      <c r="CH576" s="98"/>
      <c r="CI576" s="98"/>
      <c r="CJ576" s="98"/>
      <c r="CK576" s="98"/>
      <c r="CL576" s="98"/>
      <c r="CM576" s="98"/>
      <c r="CN576" s="98"/>
      <c r="CO576" s="98"/>
      <c r="CP576" s="98"/>
      <c r="CQ576" s="98"/>
      <c r="CR576" s="98"/>
      <c r="CS576" s="98"/>
      <c r="CT576" s="98"/>
      <c r="CU576" s="98"/>
      <c r="CV576" s="98"/>
      <c r="CW576" s="98"/>
      <c r="CX576" s="98"/>
      <c r="CY576" s="98"/>
      <c r="CZ576" s="98"/>
      <c r="DA576" s="98"/>
      <c r="DB576" s="98"/>
      <c r="DC576" s="98"/>
      <c r="DD576" s="98"/>
      <c r="DE576" s="98"/>
      <c r="DF576" s="98"/>
      <c r="DG576" s="98"/>
      <c r="DH576" s="98"/>
      <c r="DI576" s="98"/>
      <c r="DJ576" s="98"/>
      <c r="DK576" s="98"/>
    </row>
    <row r="577" spans="1:115" s="99" customFormat="1" ht="38.25">
      <c r="A577" s="97"/>
      <c r="B577" s="59">
        <v>151</v>
      </c>
      <c r="C577" s="633" t="s">
        <v>2982</v>
      </c>
      <c r="D577" s="629" t="s">
        <v>4721</v>
      </c>
      <c r="E577" s="629" t="s">
        <v>4722</v>
      </c>
      <c r="F577" s="629" t="s">
        <v>4723</v>
      </c>
      <c r="G577" s="592" t="s">
        <v>500</v>
      </c>
      <c r="H577" s="593" t="s">
        <v>2589</v>
      </c>
      <c r="I577" s="603"/>
      <c r="J577" s="593"/>
      <c r="K577" s="622">
        <v>43161</v>
      </c>
      <c r="L577" s="591" t="s">
        <v>4724</v>
      </c>
      <c r="M577" s="97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Z577" s="98"/>
      <c r="AA577" s="98"/>
      <c r="AB577" s="98"/>
      <c r="AC577" s="98"/>
      <c r="AD577" s="98"/>
      <c r="AE577" s="98"/>
      <c r="AF577" s="98"/>
      <c r="AG577" s="98"/>
      <c r="AH577" s="98"/>
      <c r="AI577" s="98"/>
      <c r="AJ577" s="98"/>
      <c r="AK577" s="98"/>
      <c r="AL577" s="98"/>
      <c r="AM577" s="98"/>
      <c r="AN577" s="98"/>
      <c r="AO577" s="98"/>
      <c r="AP577" s="98"/>
      <c r="AQ577" s="98"/>
      <c r="AR577" s="98"/>
      <c r="AS577" s="98"/>
      <c r="AT577" s="98"/>
      <c r="AU577" s="98"/>
      <c r="AV577" s="98"/>
      <c r="AW577" s="98"/>
      <c r="AX577" s="98"/>
      <c r="AY577" s="98"/>
      <c r="AZ577" s="98"/>
      <c r="BA577" s="98"/>
      <c r="BB577" s="98"/>
      <c r="BC577" s="98"/>
      <c r="BD577" s="98"/>
      <c r="BE577" s="98"/>
      <c r="BF577" s="98"/>
      <c r="BG577" s="98"/>
      <c r="BH577" s="98"/>
      <c r="BI577" s="98"/>
      <c r="BJ577" s="98"/>
      <c r="BK577" s="98"/>
      <c r="BL577" s="98"/>
      <c r="BM577" s="98"/>
      <c r="BN577" s="98"/>
      <c r="BO577" s="98"/>
      <c r="BP577" s="98"/>
      <c r="BQ577" s="98"/>
      <c r="BR577" s="98"/>
      <c r="BS577" s="98"/>
      <c r="BT577" s="98"/>
      <c r="BU577" s="98"/>
      <c r="BV577" s="98"/>
      <c r="BW577" s="98"/>
      <c r="BX577" s="98"/>
      <c r="BY577" s="98"/>
      <c r="BZ577" s="98"/>
      <c r="CA577" s="98"/>
      <c r="CB577" s="98"/>
      <c r="CC577" s="98"/>
      <c r="CD577" s="98"/>
      <c r="CE577" s="98"/>
      <c r="CF577" s="98"/>
      <c r="CG577" s="98"/>
      <c r="CH577" s="98"/>
      <c r="CI577" s="98"/>
      <c r="CJ577" s="98"/>
      <c r="CK577" s="98"/>
      <c r="CL577" s="98"/>
      <c r="CM577" s="98"/>
      <c r="CN577" s="98"/>
      <c r="CO577" s="98"/>
      <c r="CP577" s="98"/>
      <c r="CQ577" s="98"/>
      <c r="CR577" s="98"/>
      <c r="CS577" s="98"/>
      <c r="CT577" s="98"/>
      <c r="CU577" s="98"/>
      <c r="CV577" s="98"/>
      <c r="CW577" s="98"/>
      <c r="CX577" s="98"/>
      <c r="CY577" s="98"/>
      <c r="CZ577" s="98"/>
      <c r="DA577" s="98"/>
      <c r="DB577" s="98"/>
      <c r="DC577" s="98"/>
      <c r="DD577" s="98"/>
      <c r="DE577" s="98"/>
      <c r="DF577" s="98"/>
      <c r="DG577" s="98"/>
      <c r="DH577" s="98"/>
      <c r="DI577" s="98"/>
      <c r="DJ577" s="98"/>
      <c r="DK577" s="98"/>
    </row>
    <row r="578" spans="1:115" s="99" customFormat="1" ht="38.25">
      <c r="A578" s="97"/>
      <c r="B578" s="59">
        <v>152</v>
      </c>
      <c r="C578" s="633" t="s">
        <v>497</v>
      </c>
      <c r="D578" s="629" t="s">
        <v>4725</v>
      </c>
      <c r="E578" s="629" t="s">
        <v>4726</v>
      </c>
      <c r="F578" s="629" t="s">
        <v>4727</v>
      </c>
      <c r="G578" s="592" t="s">
        <v>498</v>
      </c>
      <c r="H578" s="595" t="s">
        <v>2592</v>
      </c>
      <c r="I578" s="603"/>
      <c r="J578" s="593"/>
      <c r="K578" s="622">
        <v>43213</v>
      </c>
      <c r="L578" s="591" t="s">
        <v>4728</v>
      </c>
      <c r="M578" s="97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  <c r="Z578" s="98"/>
      <c r="AA578" s="98"/>
      <c r="AB578" s="98"/>
      <c r="AC578" s="98"/>
      <c r="AD578" s="98"/>
      <c r="AE578" s="98"/>
      <c r="AF578" s="98"/>
      <c r="AG578" s="98"/>
      <c r="AH578" s="98"/>
      <c r="AI578" s="98"/>
      <c r="AJ578" s="98"/>
      <c r="AK578" s="98"/>
      <c r="AL578" s="98"/>
      <c r="AM578" s="98"/>
      <c r="AN578" s="98"/>
      <c r="AO578" s="98"/>
      <c r="AP578" s="98"/>
      <c r="AQ578" s="98"/>
      <c r="AR578" s="98"/>
      <c r="AS578" s="98"/>
      <c r="AT578" s="98"/>
      <c r="AU578" s="98"/>
      <c r="AV578" s="98"/>
      <c r="AW578" s="98"/>
      <c r="AX578" s="98"/>
      <c r="AY578" s="98"/>
      <c r="AZ578" s="98"/>
      <c r="BA578" s="98"/>
      <c r="BB578" s="98"/>
      <c r="BC578" s="98"/>
      <c r="BD578" s="98"/>
      <c r="BE578" s="98"/>
      <c r="BF578" s="98"/>
      <c r="BG578" s="98"/>
      <c r="BH578" s="98"/>
      <c r="BI578" s="98"/>
      <c r="BJ578" s="98"/>
      <c r="BK578" s="98"/>
      <c r="BL578" s="98"/>
      <c r="BM578" s="98"/>
      <c r="BN578" s="98"/>
      <c r="BO578" s="98"/>
      <c r="BP578" s="98"/>
      <c r="BQ578" s="98"/>
      <c r="BR578" s="98"/>
      <c r="BS578" s="98"/>
      <c r="BT578" s="98"/>
      <c r="BU578" s="98"/>
      <c r="BV578" s="98"/>
      <c r="BW578" s="98"/>
      <c r="BX578" s="98"/>
      <c r="BY578" s="98"/>
      <c r="BZ578" s="98"/>
      <c r="CA578" s="98"/>
      <c r="CB578" s="98"/>
      <c r="CC578" s="98"/>
      <c r="CD578" s="98"/>
      <c r="CE578" s="98"/>
      <c r="CF578" s="98"/>
      <c r="CG578" s="98"/>
      <c r="CH578" s="98"/>
      <c r="CI578" s="98"/>
      <c r="CJ578" s="98"/>
      <c r="CK578" s="98"/>
      <c r="CL578" s="98"/>
      <c r="CM578" s="98"/>
      <c r="CN578" s="98"/>
      <c r="CO578" s="98"/>
      <c r="CP578" s="98"/>
      <c r="CQ578" s="98"/>
      <c r="CR578" s="98"/>
      <c r="CS578" s="98"/>
      <c r="CT578" s="98"/>
      <c r="CU578" s="98"/>
      <c r="CV578" s="98"/>
      <c r="CW578" s="98"/>
      <c r="CX578" s="98"/>
      <c r="CY578" s="98"/>
      <c r="CZ578" s="98"/>
      <c r="DA578" s="98"/>
      <c r="DB578" s="98"/>
      <c r="DC578" s="98"/>
      <c r="DD578" s="98"/>
      <c r="DE578" s="98"/>
      <c r="DF578" s="98"/>
      <c r="DG578" s="98"/>
      <c r="DH578" s="98"/>
      <c r="DI578" s="98"/>
      <c r="DJ578" s="98"/>
      <c r="DK578" s="98"/>
    </row>
    <row r="579" spans="1:115" s="99" customFormat="1" ht="38.25">
      <c r="A579" s="97"/>
      <c r="B579" s="59">
        <v>153</v>
      </c>
      <c r="C579" s="633" t="s">
        <v>2171</v>
      </c>
      <c r="D579" s="629" t="s">
        <v>4729</v>
      </c>
      <c r="E579" s="629" t="s">
        <v>4696</v>
      </c>
      <c r="F579" s="629" t="s">
        <v>4730</v>
      </c>
      <c r="G579" s="592" t="s">
        <v>1969</v>
      </c>
      <c r="H579" s="612" t="s">
        <v>2589</v>
      </c>
      <c r="I579" s="603"/>
      <c r="J579" s="593"/>
      <c r="K579" s="622">
        <v>43213</v>
      </c>
      <c r="L579" s="591" t="s">
        <v>4731</v>
      </c>
      <c r="M579" s="97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  <c r="Z579" s="98"/>
      <c r="AA579" s="98"/>
      <c r="AB579" s="98"/>
      <c r="AC579" s="98"/>
      <c r="AD579" s="98"/>
      <c r="AE579" s="98"/>
      <c r="AF579" s="98"/>
      <c r="AG579" s="98"/>
      <c r="AH579" s="98"/>
      <c r="AI579" s="98"/>
      <c r="AJ579" s="98"/>
      <c r="AK579" s="98"/>
      <c r="AL579" s="98"/>
      <c r="AM579" s="98"/>
      <c r="AN579" s="98"/>
      <c r="AO579" s="98"/>
      <c r="AP579" s="98"/>
      <c r="AQ579" s="98"/>
      <c r="AR579" s="98"/>
      <c r="AS579" s="98"/>
      <c r="AT579" s="98"/>
      <c r="AU579" s="98"/>
      <c r="AV579" s="98"/>
      <c r="AW579" s="98"/>
      <c r="AX579" s="98"/>
      <c r="AY579" s="98"/>
      <c r="AZ579" s="98"/>
      <c r="BA579" s="98"/>
      <c r="BB579" s="98"/>
      <c r="BC579" s="98"/>
      <c r="BD579" s="98"/>
      <c r="BE579" s="98"/>
      <c r="BF579" s="98"/>
      <c r="BG579" s="98"/>
      <c r="BH579" s="98"/>
      <c r="BI579" s="98"/>
      <c r="BJ579" s="98"/>
      <c r="BK579" s="98"/>
      <c r="BL579" s="98"/>
      <c r="BM579" s="98"/>
      <c r="BN579" s="98"/>
      <c r="BO579" s="98"/>
      <c r="BP579" s="98"/>
      <c r="BQ579" s="98"/>
      <c r="BR579" s="98"/>
      <c r="BS579" s="98"/>
      <c r="BT579" s="98"/>
      <c r="BU579" s="98"/>
      <c r="BV579" s="98"/>
      <c r="BW579" s="98"/>
      <c r="BX579" s="98"/>
      <c r="BY579" s="98"/>
      <c r="BZ579" s="98"/>
      <c r="CA579" s="98"/>
      <c r="CB579" s="98"/>
      <c r="CC579" s="98"/>
      <c r="CD579" s="98"/>
      <c r="CE579" s="98"/>
      <c r="CF579" s="98"/>
      <c r="CG579" s="98"/>
      <c r="CH579" s="98"/>
      <c r="CI579" s="98"/>
      <c r="CJ579" s="98"/>
      <c r="CK579" s="98"/>
      <c r="CL579" s="98"/>
      <c r="CM579" s="98"/>
      <c r="CN579" s="98"/>
      <c r="CO579" s="98"/>
      <c r="CP579" s="98"/>
      <c r="CQ579" s="98"/>
      <c r="CR579" s="98"/>
      <c r="CS579" s="98"/>
      <c r="CT579" s="98"/>
      <c r="CU579" s="98"/>
      <c r="CV579" s="98"/>
      <c r="CW579" s="98"/>
      <c r="CX579" s="98"/>
      <c r="CY579" s="98"/>
      <c r="CZ579" s="98"/>
      <c r="DA579" s="98"/>
      <c r="DB579" s="98"/>
      <c r="DC579" s="98"/>
      <c r="DD579" s="98"/>
      <c r="DE579" s="98"/>
      <c r="DF579" s="98"/>
      <c r="DG579" s="98"/>
      <c r="DH579" s="98"/>
      <c r="DI579" s="98"/>
      <c r="DJ579" s="98"/>
      <c r="DK579" s="98"/>
    </row>
    <row r="580" spans="1:115" s="99" customFormat="1" ht="38.25">
      <c r="A580" s="97"/>
      <c r="B580" s="59">
        <v>154</v>
      </c>
      <c r="C580" s="633" t="s">
        <v>2165</v>
      </c>
      <c r="D580" s="629" t="s">
        <v>4732</v>
      </c>
      <c r="E580" s="629" t="s">
        <v>4733</v>
      </c>
      <c r="F580" s="629" t="s">
        <v>4734</v>
      </c>
      <c r="G580" s="592" t="s">
        <v>479</v>
      </c>
      <c r="H580" s="616"/>
      <c r="I580" s="603"/>
      <c r="J580" s="593"/>
      <c r="K580" s="622">
        <v>43213</v>
      </c>
      <c r="L580" s="591" t="s">
        <v>4735</v>
      </c>
      <c r="M580" s="97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  <c r="Z580" s="98"/>
      <c r="AA580" s="98"/>
      <c r="AB580" s="98"/>
      <c r="AC580" s="98"/>
      <c r="AD580" s="98"/>
      <c r="AE580" s="98"/>
      <c r="AF580" s="98"/>
      <c r="AG580" s="98"/>
      <c r="AH580" s="98"/>
      <c r="AI580" s="98"/>
      <c r="AJ580" s="98"/>
      <c r="AK580" s="98"/>
      <c r="AL580" s="98"/>
      <c r="AM580" s="98"/>
      <c r="AN580" s="98"/>
      <c r="AO580" s="98"/>
      <c r="AP580" s="98"/>
      <c r="AQ580" s="98"/>
      <c r="AR580" s="98"/>
      <c r="AS580" s="98"/>
      <c r="AT580" s="98"/>
      <c r="AU580" s="98"/>
      <c r="AV580" s="98"/>
      <c r="AW580" s="98"/>
      <c r="AX580" s="98"/>
      <c r="AY580" s="98"/>
      <c r="AZ580" s="98"/>
      <c r="BA580" s="98"/>
      <c r="BB580" s="98"/>
      <c r="BC580" s="98"/>
      <c r="BD580" s="98"/>
      <c r="BE580" s="98"/>
      <c r="BF580" s="98"/>
      <c r="BG580" s="98"/>
      <c r="BH580" s="98"/>
      <c r="BI580" s="98"/>
      <c r="BJ580" s="98"/>
      <c r="BK580" s="98"/>
      <c r="BL580" s="98"/>
      <c r="BM580" s="98"/>
      <c r="BN580" s="98"/>
      <c r="BO580" s="98"/>
      <c r="BP580" s="98"/>
      <c r="BQ580" s="98"/>
      <c r="BR580" s="98"/>
      <c r="BS580" s="98"/>
      <c r="BT580" s="98"/>
      <c r="BU580" s="98"/>
      <c r="BV580" s="98"/>
      <c r="BW580" s="98"/>
      <c r="BX580" s="98"/>
      <c r="BY580" s="98"/>
      <c r="BZ580" s="98"/>
      <c r="CA580" s="98"/>
      <c r="CB580" s="98"/>
      <c r="CC580" s="98"/>
      <c r="CD580" s="98"/>
      <c r="CE580" s="98"/>
      <c r="CF580" s="98"/>
      <c r="CG580" s="98"/>
      <c r="CH580" s="98"/>
      <c r="CI580" s="98"/>
      <c r="CJ580" s="98"/>
      <c r="CK580" s="98"/>
      <c r="CL580" s="98"/>
      <c r="CM580" s="98"/>
      <c r="CN580" s="98"/>
      <c r="CO580" s="98"/>
      <c r="CP580" s="98"/>
      <c r="CQ580" s="98"/>
      <c r="CR580" s="98"/>
      <c r="CS580" s="98"/>
      <c r="CT580" s="98"/>
      <c r="CU580" s="98"/>
      <c r="CV580" s="98"/>
      <c r="CW580" s="98"/>
      <c r="CX580" s="98"/>
      <c r="CY580" s="98"/>
      <c r="CZ580" s="98"/>
      <c r="DA580" s="98"/>
      <c r="DB580" s="98"/>
      <c r="DC580" s="98"/>
      <c r="DD580" s="98"/>
      <c r="DE580" s="98"/>
      <c r="DF580" s="98"/>
      <c r="DG580" s="98"/>
      <c r="DH580" s="98"/>
      <c r="DI580" s="98"/>
      <c r="DJ580" s="98"/>
      <c r="DK580" s="98"/>
    </row>
    <row r="581" spans="1:115" s="99" customFormat="1" ht="38.25">
      <c r="A581" s="97"/>
      <c r="B581" s="59">
        <v>155</v>
      </c>
      <c r="C581" s="633" t="s">
        <v>2163</v>
      </c>
      <c r="D581" s="629" t="s">
        <v>4736</v>
      </c>
      <c r="E581" s="629" t="s">
        <v>4737</v>
      </c>
      <c r="F581" s="629" t="s">
        <v>4738</v>
      </c>
      <c r="G581" s="592" t="s">
        <v>2164</v>
      </c>
      <c r="H581" s="593" t="s">
        <v>2589</v>
      </c>
      <c r="I581" s="609"/>
      <c r="J581" s="593"/>
      <c r="K581" s="622">
        <v>43207</v>
      </c>
      <c r="L581" s="591" t="s">
        <v>4739</v>
      </c>
      <c r="M581" s="97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  <c r="Z581" s="98"/>
      <c r="AA581" s="98"/>
      <c r="AB581" s="98"/>
      <c r="AC581" s="98"/>
      <c r="AD581" s="98"/>
      <c r="AE581" s="98"/>
      <c r="AF581" s="98"/>
      <c r="AG581" s="98"/>
      <c r="AH581" s="98"/>
      <c r="AI581" s="98"/>
      <c r="AJ581" s="98"/>
      <c r="AK581" s="98"/>
      <c r="AL581" s="98"/>
      <c r="AM581" s="98"/>
      <c r="AN581" s="98"/>
      <c r="AO581" s="98"/>
      <c r="AP581" s="98"/>
      <c r="AQ581" s="98"/>
      <c r="AR581" s="98"/>
      <c r="AS581" s="98"/>
      <c r="AT581" s="98"/>
      <c r="AU581" s="98"/>
      <c r="AV581" s="98"/>
      <c r="AW581" s="98"/>
      <c r="AX581" s="98"/>
      <c r="AY581" s="98"/>
      <c r="AZ581" s="98"/>
      <c r="BA581" s="98"/>
      <c r="BB581" s="98"/>
      <c r="BC581" s="98"/>
      <c r="BD581" s="98"/>
      <c r="BE581" s="98"/>
      <c r="BF581" s="98"/>
      <c r="BG581" s="98"/>
      <c r="BH581" s="98"/>
      <c r="BI581" s="98"/>
      <c r="BJ581" s="98"/>
      <c r="BK581" s="98"/>
      <c r="BL581" s="98"/>
      <c r="BM581" s="98"/>
      <c r="BN581" s="98"/>
      <c r="BO581" s="98"/>
      <c r="BP581" s="98"/>
      <c r="BQ581" s="98"/>
      <c r="BR581" s="98"/>
      <c r="BS581" s="98"/>
      <c r="BT581" s="98"/>
      <c r="BU581" s="98"/>
      <c r="BV581" s="98"/>
      <c r="BW581" s="98"/>
      <c r="BX581" s="98"/>
      <c r="BY581" s="98"/>
      <c r="BZ581" s="98"/>
      <c r="CA581" s="98"/>
      <c r="CB581" s="98"/>
      <c r="CC581" s="98"/>
      <c r="CD581" s="98"/>
      <c r="CE581" s="98"/>
      <c r="CF581" s="98"/>
      <c r="CG581" s="98"/>
      <c r="CH581" s="98"/>
      <c r="CI581" s="98"/>
      <c r="CJ581" s="98"/>
      <c r="CK581" s="98"/>
      <c r="CL581" s="98"/>
      <c r="CM581" s="98"/>
      <c r="CN581" s="98"/>
      <c r="CO581" s="98"/>
      <c r="CP581" s="98"/>
      <c r="CQ581" s="98"/>
      <c r="CR581" s="98"/>
      <c r="CS581" s="98"/>
      <c r="CT581" s="98"/>
      <c r="CU581" s="98"/>
      <c r="CV581" s="98"/>
      <c r="CW581" s="98"/>
      <c r="CX581" s="98"/>
      <c r="CY581" s="98"/>
      <c r="CZ581" s="98"/>
      <c r="DA581" s="98"/>
      <c r="DB581" s="98"/>
      <c r="DC581" s="98"/>
      <c r="DD581" s="98"/>
      <c r="DE581" s="98"/>
      <c r="DF581" s="98"/>
      <c r="DG581" s="98"/>
      <c r="DH581" s="98"/>
      <c r="DI581" s="98"/>
      <c r="DJ581" s="98"/>
      <c r="DK581" s="98"/>
    </row>
    <row r="582" spans="1:115" s="99" customFormat="1" ht="38.25">
      <c r="A582" s="97"/>
      <c r="B582" s="59">
        <v>156</v>
      </c>
      <c r="C582" s="633" t="s">
        <v>2976</v>
      </c>
      <c r="D582" s="629" t="s">
        <v>4699</v>
      </c>
      <c r="E582" s="629" t="s">
        <v>4700</v>
      </c>
      <c r="F582" s="629" t="s">
        <v>4740</v>
      </c>
      <c r="G582" s="592" t="s">
        <v>4702</v>
      </c>
      <c r="H582" s="593"/>
      <c r="I582" s="609"/>
      <c r="J582" s="593" t="s">
        <v>2589</v>
      </c>
      <c r="K582" s="622">
        <v>43168</v>
      </c>
      <c r="L582" s="591" t="s">
        <v>4741</v>
      </c>
      <c r="M582" s="97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  <c r="AA582" s="98"/>
      <c r="AB582" s="98"/>
      <c r="AC582" s="98"/>
      <c r="AD582" s="98"/>
      <c r="AE582" s="98"/>
      <c r="AF582" s="98"/>
      <c r="AG582" s="98"/>
      <c r="AH582" s="98"/>
      <c r="AI582" s="98"/>
      <c r="AJ582" s="98"/>
      <c r="AK582" s="98"/>
      <c r="AL582" s="98"/>
      <c r="AM582" s="98"/>
      <c r="AN582" s="98"/>
      <c r="AO582" s="98"/>
      <c r="AP582" s="98"/>
      <c r="AQ582" s="98"/>
      <c r="AR582" s="98"/>
      <c r="AS582" s="98"/>
      <c r="AT582" s="98"/>
      <c r="AU582" s="98"/>
      <c r="AV582" s="98"/>
      <c r="AW582" s="98"/>
      <c r="AX582" s="98"/>
      <c r="AY582" s="98"/>
      <c r="AZ582" s="98"/>
      <c r="BA582" s="98"/>
      <c r="BB582" s="98"/>
      <c r="BC582" s="98"/>
      <c r="BD582" s="98"/>
      <c r="BE582" s="98"/>
      <c r="BF582" s="98"/>
      <c r="BG582" s="98"/>
      <c r="BH582" s="98"/>
      <c r="BI582" s="98"/>
      <c r="BJ582" s="98"/>
      <c r="BK582" s="98"/>
      <c r="BL582" s="98"/>
      <c r="BM582" s="98"/>
      <c r="BN582" s="98"/>
      <c r="BO582" s="98"/>
      <c r="BP582" s="98"/>
      <c r="BQ582" s="98"/>
      <c r="BR582" s="98"/>
      <c r="BS582" s="98"/>
      <c r="BT582" s="98"/>
      <c r="BU582" s="98"/>
      <c r="BV582" s="98"/>
      <c r="BW582" s="98"/>
      <c r="BX582" s="98"/>
      <c r="BY582" s="98"/>
      <c r="BZ582" s="98"/>
      <c r="CA582" s="98"/>
      <c r="CB582" s="98"/>
      <c r="CC582" s="98"/>
      <c r="CD582" s="98"/>
      <c r="CE582" s="98"/>
      <c r="CF582" s="98"/>
      <c r="CG582" s="98"/>
      <c r="CH582" s="98"/>
      <c r="CI582" s="98"/>
      <c r="CJ582" s="98"/>
      <c r="CK582" s="98"/>
      <c r="CL582" s="98"/>
      <c r="CM582" s="98"/>
      <c r="CN582" s="98"/>
      <c r="CO582" s="98"/>
      <c r="CP582" s="98"/>
      <c r="CQ582" s="98"/>
      <c r="CR582" s="98"/>
      <c r="CS582" s="98"/>
      <c r="CT582" s="98"/>
      <c r="CU582" s="98"/>
      <c r="CV582" s="98"/>
      <c r="CW582" s="98"/>
      <c r="CX582" s="98"/>
      <c r="CY582" s="98"/>
      <c r="CZ582" s="98"/>
      <c r="DA582" s="98"/>
      <c r="DB582" s="98"/>
      <c r="DC582" s="98"/>
      <c r="DD582" s="98"/>
      <c r="DE582" s="98"/>
      <c r="DF582" s="98"/>
      <c r="DG582" s="98"/>
      <c r="DH582" s="98"/>
      <c r="DI582" s="98"/>
      <c r="DJ582" s="98"/>
      <c r="DK582" s="98"/>
    </row>
    <row r="583" spans="1:115" s="99" customFormat="1" ht="38.25">
      <c r="A583" s="97"/>
      <c r="B583" s="59">
        <v>157</v>
      </c>
      <c r="C583" s="633" t="s">
        <v>2977</v>
      </c>
      <c r="D583" s="629" t="s">
        <v>4699</v>
      </c>
      <c r="E583" s="629" t="s">
        <v>4700</v>
      </c>
      <c r="F583" s="629" t="s">
        <v>4742</v>
      </c>
      <c r="G583" s="592" t="s">
        <v>4702</v>
      </c>
      <c r="H583" s="593" t="s">
        <v>2589</v>
      </c>
      <c r="I583" s="609"/>
      <c r="J583" s="593"/>
      <c r="K583" s="622">
        <v>43158</v>
      </c>
      <c r="L583" s="591" t="s">
        <v>4743</v>
      </c>
      <c r="M583" s="97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  <c r="AA583" s="98"/>
      <c r="AB583" s="98"/>
      <c r="AC583" s="98"/>
      <c r="AD583" s="98"/>
      <c r="AE583" s="98"/>
      <c r="AF583" s="98"/>
      <c r="AG583" s="98"/>
      <c r="AH583" s="98"/>
      <c r="AI583" s="98"/>
      <c r="AJ583" s="98"/>
      <c r="AK583" s="98"/>
      <c r="AL583" s="98"/>
      <c r="AM583" s="98"/>
      <c r="AN583" s="98"/>
      <c r="AO583" s="98"/>
      <c r="AP583" s="98"/>
      <c r="AQ583" s="98"/>
      <c r="AR583" s="98"/>
      <c r="AS583" s="98"/>
      <c r="AT583" s="98"/>
      <c r="AU583" s="98"/>
      <c r="AV583" s="98"/>
      <c r="AW583" s="98"/>
      <c r="AX583" s="98"/>
      <c r="AY583" s="98"/>
      <c r="AZ583" s="98"/>
      <c r="BA583" s="98"/>
      <c r="BB583" s="98"/>
      <c r="BC583" s="98"/>
      <c r="BD583" s="98"/>
      <c r="BE583" s="98"/>
      <c r="BF583" s="98"/>
      <c r="BG583" s="98"/>
      <c r="BH583" s="98"/>
      <c r="BI583" s="98"/>
      <c r="BJ583" s="98"/>
      <c r="BK583" s="98"/>
      <c r="BL583" s="98"/>
      <c r="BM583" s="98"/>
      <c r="BN583" s="98"/>
      <c r="BO583" s="98"/>
      <c r="BP583" s="98"/>
      <c r="BQ583" s="98"/>
      <c r="BR583" s="98"/>
      <c r="BS583" s="98"/>
      <c r="BT583" s="98"/>
      <c r="BU583" s="98"/>
      <c r="BV583" s="98"/>
      <c r="BW583" s="98"/>
      <c r="BX583" s="98"/>
      <c r="BY583" s="98"/>
      <c r="BZ583" s="98"/>
      <c r="CA583" s="98"/>
      <c r="CB583" s="98"/>
      <c r="CC583" s="98"/>
      <c r="CD583" s="98"/>
      <c r="CE583" s="98"/>
      <c r="CF583" s="98"/>
      <c r="CG583" s="98"/>
      <c r="CH583" s="98"/>
      <c r="CI583" s="98"/>
      <c r="CJ583" s="98"/>
      <c r="CK583" s="98"/>
      <c r="CL583" s="98"/>
      <c r="CM583" s="98"/>
      <c r="CN583" s="98"/>
      <c r="CO583" s="98"/>
      <c r="CP583" s="98"/>
      <c r="CQ583" s="98"/>
      <c r="CR583" s="98"/>
      <c r="CS583" s="98"/>
      <c r="CT583" s="98"/>
      <c r="CU583" s="98"/>
      <c r="CV583" s="98"/>
      <c r="CW583" s="98"/>
      <c r="CX583" s="98"/>
      <c r="CY583" s="98"/>
      <c r="CZ583" s="98"/>
      <c r="DA583" s="98"/>
      <c r="DB583" s="98"/>
      <c r="DC583" s="98"/>
      <c r="DD583" s="98"/>
      <c r="DE583" s="98"/>
      <c r="DF583" s="98"/>
      <c r="DG583" s="98"/>
      <c r="DH583" s="98"/>
      <c r="DI583" s="98"/>
      <c r="DJ583" s="98"/>
      <c r="DK583" s="98"/>
    </row>
    <row r="584" spans="1:115" s="99" customFormat="1" ht="38.25">
      <c r="A584" s="97"/>
      <c r="B584" s="59">
        <v>158</v>
      </c>
      <c r="C584" s="633" t="s">
        <v>2981</v>
      </c>
      <c r="D584" s="629" t="s">
        <v>4699</v>
      </c>
      <c r="E584" s="629" t="s">
        <v>4700</v>
      </c>
      <c r="F584" s="629" t="s">
        <v>4744</v>
      </c>
      <c r="G584" s="592" t="s">
        <v>4702</v>
      </c>
      <c r="H584" s="593"/>
      <c r="I584" s="609"/>
      <c r="J584" s="593" t="s">
        <v>2589</v>
      </c>
      <c r="K584" s="622">
        <v>43158</v>
      </c>
      <c r="L584" s="591" t="s">
        <v>4745</v>
      </c>
      <c r="M584" s="97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  <c r="Z584" s="98"/>
      <c r="AA584" s="98"/>
      <c r="AB584" s="98"/>
      <c r="AC584" s="98"/>
      <c r="AD584" s="98"/>
      <c r="AE584" s="98"/>
      <c r="AF584" s="98"/>
      <c r="AG584" s="98"/>
      <c r="AH584" s="98"/>
      <c r="AI584" s="98"/>
      <c r="AJ584" s="98"/>
      <c r="AK584" s="98"/>
      <c r="AL584" s="98"/>
      <c r="AM584" s="98"/>
      <c r="AN584" s="98"/>
      <c r="AO584" s="98"/>
      <c r="AP584" s="98"/>
      <c r="AQ584" s="98"/>
      <c r="AR584" s="98"/>
      <c r="AS584" s="98"/>
      <c r="AT584" s="98"/>
      <c r="AU584" s="98"/>
      <c r="AV584" s="98"/>
      <c r="AW584" s="98"/>
      <c r="AX584" s="98"/>
      <c r="AY584" s="98"/>
      <c r="AZ584" s="98"/>
      <c r="BA584" s="98"/>
      <c r="BB584" s="98"/>
      <c r="BC584" s="98"/>
      <c r="BD584" s="98"/>
      <c r="BE584" s="98"/>
      <c r="BF584" s="98"/>
      <c r="BG584" s="98"/>
      <c r="BH584" s="98"/>
      <c r="BI584" s="98"/>
      <c r="BJ584" s="98"/>
      <c r="BK584" s="98"/>
      <c r="BL584" s="98"/>
      <c r="BM584" s="98"/>
      <c r="BN584" s="98"/>
      <c r="BO584" s="98"/>
      <c r="BP584" s="98"/>
      <c r="BQ584" s="98"/>
      <c r="BR584" s="98"/>
      <c r="BS584" s="98"/>
      <c r="BT584" s="98"/>
      <c r="BU584" s="98"/>
      <c r="BV584" s="98"/>
      <c r="BW584" s="98"/>
      <c r="BX584" s="98"/>
      <c r="BY584" s="98"/>
      <c r="BZ584" s="98"/>
      <c r="CA584" s="98"/>
      <c r="CB584" s="98"/>
      <c r="CC584" s="98"/>
      <c r="CD584" s="98"/>
      <c r="CE584" s="98"/>
      <c r="CF584" s="98"/>
      <c r="CG584" s="98"/>
      <c r="CH584" s="98"/>
      <c r="CI584" s="98"/>
      <c r="CJ584" s="98"/>
      <c r="CK584" s="98"/>
      <c r="CL584" s="98"/>
      <c r="CM584" s="98"/>
      <c r="CN584" s="98"/>
      <c r="CO584" s="98"/>
      <c r="CP584" s="98"/>
      <c r="CQ584" s="98"/>
      <c r="CR584" s="98"/>
      <c r="CS584" s="98"/>
      <c r="CT584" s="98"/>
      <c r="CU584" s="98"/>
      <c r="CV584" s="98"/>
      <c r="CW584" s="98"/>
      <c r="CX584" s="98"/>
      <c r="CY584" s="98"/>
      <c r="CZ584" s="98"/>
      <c r="DA584" s="98"/>
      <c r="DB584" s="98"/>
      <c r="DC584" s="98"/>
      <c r="DD584" s="98"/>
      <c r="DE584" s="98"/>
      <c r="DF584" s="98"/>
      <c r="DG584" s="98"/>
      <c r="DH584" s="98"/>
      <c r="DI584" s="98"/>
      <c r="DJ584" s="98"/>
      <c r="DK584" s="98"/>
    </row>
    <row r="585" spans="1:115" s="99" customFormat="1" ht="51">
      <c r="A585" s="97"/>
      <c r="B585" s="59">
        <v>159</v>
      </c>
      <c r="C585" s="633" t="s">
        <v>2531</v>
      </c>
      <c r="D585" s="629" t="s">
        <v>4746</v>
      </c>
      <c r="E585" s="629" t="s">
        <v>4747</v>
      </c>
      <c r="F585" s="629" t="s">
        <v>4748</v>
      </c>
      <c r="G585" s="592" t="s">
        <v>4749</v>
      </c>
      <c r="H585" s="634"/>
      <c r="I585" s="635"/>
      <c r="J585" s="634" t="s">
        <v>2589</v>
      </c>
      <c r="K585" s="622">
        <v>43214</v>
      </c>
      <c r="L585" s="591" t="s">
        <v>4750</v>
      </c>
      <c r="M585" s="97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  <c r="Z585" s="98"/>
      <c r="AA585" s="98"/>
      <c r="AB585" s="98"/>
      <c r="AC585" s="98"/>
      <c r="AD585" s="98"/>
      <c r="AE585" s="98"/>
      <c r="AF585" s="98"/>
      <c r="AG585" s="98"/>
      <c r="AH585" s="98"/>
      <c r="AI585" s="98"/>
      <c r="AJ585" s="98"/>
      <c r="AK585" s="98"/>
      <c r="AL585" s="98"/>
      <c r="AM585" s="98"/>
      <c r="AN585" s="98"/>
      <c r="AO585" s="98"/>
      <c r="AP585" s="98"/>
      <c r="AQ585" s="98"/>
      <c r="AR585" s="98"/>
      <c r="AS585" s="98"/>
      <c r="AT585" s="98"/>
      <c r="AU585" s="98"/>
      <c r="AV585" s="98"/>
      <c r="AW585" s="98"/>
      <c r="AX585" s="98"/>
      <c r="AY585" s="98"/>
      <c r="AZ585" s="98"/>
      <c r="BA585" s="98"/>
      <c r="BB585" s="98"/>
      <c r="BC585" s="98"/>
      <c r="BD585" s="98"/>
      <c r="BE585" s="98"/>
      <c r="BF585" s="98"/>
      <c r="BG585" s="98"/>
      <c r="BH585" s="98"/>
      <c r="BI585" s="98"/>
      <c r="BJ585" s="98"/>
      <c r="BK585" s="98"/>
      <c r="BL585" s="98"/>
      <c r="BM585" s="98"/>
      <c r="BN585" s="98"/>
      <c r="BO585" s="98"/>
      <c r="BP585" s="98"/>
      <c r="BQ585" s="98"/>
      <c r="BR585" s="98"/>
      <c r="BS585" s="98"/>
      <c r="BT585" s="98"/>
      <c r="BU585" s="98"/>
      <c r="BV585" s="98"/>
      <c r="BW585" s="98"/>
      <c r="BX585" s="98"/>
      <c r="BY585" s="98"/>
      <c r="BZ585" s="98"/>
      <c r="CA585" s="98"/>
      <c r="CB585" s="98"/>
      <c r="CC585" s="98"/>
      <c r="CD585" s="98"/>
      <c r="CE585" s="98"/>
      <c r="CF585" s="98"/>
      <c r="CG585" s="98"/>
      <c r="CH585" s="98"/>
      <c r="CI585" s="98"/>
      <c r="CJ585" s="98"/>
      <c r="CK585" s="98"/>
      <c r="CL585" s="98"/>
      <c r="CM585" s="98"/>
      <c r="CN585" s="98"/>
      <c r="CO585" s="98"/>
      <c r="CP585" s="98"/>
      <c r="CQ585" s="98"/>
      <c r="CR585" s="98"/>
      <c r="CS585" s="98"/>
      <c r="CT585" s="98"/>
      <c r="CU585" s="98"/>
      <c r="CV585" s="98"/>
      <c r="CW585" s="98"/>
      <c r="CX585" s="98"/>
      <c r="CY585" s="98"/>
      <c r="CZ585" s="98"/>
      <c r="DA585" s="98"/>
      <c r="DB585" s="98"/>
      <c r="DC585" s="98"/>
      <c r="DD585" s="98"/>
      <c r="DE585" s="98"/>
      <c r="DF585" s="98"/>
      <c r="DG585" s="98"/>
      <c r="DH585" s="98"/>
      <c r="DI585" s="98"/>
      <c r="DJ585" s="98"/>
      <c r="DK585" s="98"/>
    </row>
    <row r="586" spans="1:115" s="99" customFormat="1" ht="38.25">
      <c r="A586" s="97"/>
      <c r="B586" s="59">
        <v>160</v>
      </c>
      <c r="C586" s="633" t="s">
        <v>2167</v>
      </c>
      <c r="D586" s="629" t="s">
        <v>4695</v>
      </c>
      <c r="E586" s="629" t="s">
        <v>4751</v>
      </c>
      <c r="F586" s="629" t="s">
        <v>4752</v>
      </c>
      <c r="G586" s="592" t="s">
        <v>479</v>
      </c>
      <c r="H586" s="634"/>
      <c r="I586" s="635"/>
      <c r="J586" s="634" t="s">
        <v>2589</v>
      </c>
      <c r="K586" s="622">
        <v>43214</v>
      </c>
      <c r="L586" s="591" t="s">
        <v>4753</v>
      </c>
      <c r="M586" s="97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  <c r="Z586" s="98"/>
      <c r="AA586" s="98"/>
      <c r="AB586" s="98"/>
      <c r="AC586" s="98"/>
      <c r="AD586" s="98"/>
      <c r="AE586" s="98"/>
      <c r="AF586" s="98"/>
      <c r="AG586" s="98"/>
      <c r="AH586" s="98"/>
      <c r="AI586" s="98"/>
      <c r="AJ586" s="98"/>
      <c r="AK586" s="98"/>
      <c r="AL586" s="98"/>
      <c r="AM586" s="98"/>
      <c r="AN586" s="98"/>
      <c r="AO586" s="98"/>
      <c r="AP586" s="98"/>
      <c r="AQ586" s="98"/>
      <c r="AR586" s="98"/>
      <c r="AS586" s="98"/>
      <c r="AT586" s="98"/>
      <c r="AU586" s="98"/>
      <c r="AV586" s="98"/>
      <c r="AW586" s="98"/>
      <c r="AX586" s="98"/>
      <c r="AY586" s="98"/>
      <c r="AZ586" s="98"/>
      <c r="BA586" s="98"/>
      <c r="BB586" s="98"/>
      <c r="BC586" s="98"/>
      <c r="BD586" s="98"/>
      <c r="BE586" s="98"/>
      <c r="BF586" s="98"/>
      <c r="BG586" s="98"/>
      <c r="BH586" s="98"/>
      <c r="BI586" s="98"/>
      <c r="BJ586" s="98"/>
      <c r="BK586" s="98"/>
      <c r="BL586" s="98"/>
      <c r="BM586" s="98"/>
      <c r="BN586" s="98"/>
      <c r="BO586" s="98"/>
      <c r="BP586" s="98"/>
      <c r="BQ586" s="98"/>
      <c r="BR586" s="98"/>
      <c r="BS586" s="98"/>
      <c r="BT586" s="98"/>
      <c r="BU586" s="98"/>
      <c r="BV586" s="98"/>
      <c r="BW586" s="98"/>
      <c r="BX586" s="98"/>
      <c r="BY586" s="98"/>
      <c r="BZ586" s="98"/>
      <c r="CA586" s="98"/>
      <c r="CB586" s="98"/>
      <c r="CC586" s="98"/>
      <c r="CD586" s="98"/>
      <c r="CE586" s="98"/>
      <c r="CF586" s="98"/>
      <c r="CG586" s="98"/>
      <c r="CH586" s="98"/>
      <c r="CI586" s="98"/>
      <c r="CJ586" s="98"/>
      <c r="CK586" s="98"/>
      <c r="CL586" s="98"/>
      <c r="CM586" s="98"/>
      <c r="CN586" s="98"/>
      <c r="CO586" s="98"/>
      <c r="CP586" s="98"/>
      <c r="CQ586" s="98"/>
      <c r="CR586" s="98"/>
      <c r="CS586" s="98"/>
      <c r="CT586" s="98"/>
      <c r="CU586" s="98"/>
      <c r="CV586" s="98"/>
      <c r="CW586" s="98"/>
      <c r="CX586" s="98"/>
      <c r="CY586" s="98"/>
      <c r="CZ586" s="98"/>
      <c r="DA586" s="98"/>
      <c r="DB586" s="98"/>
      <c r="DC586" s="98"/>
      <c r="DD586" s="98"/>
      <c r="DE586" s="98"/>
      <c r="DF586" s="98"/>
      <c r="DG586" s="98"/>
      <c r="DH586" s="98"/>
      <c r="DI586" s="98"/>
      <c r="DJ586" s="98"/>
      <c r="DK586" s="98"/>
    </row>
    <row r="587" spans="1:115" s="99" customFormat="1" ht="38.25">
      <c r="A587" s="97"/>
      <c r="B587" s="59">
        <v>161</v>
      </c>
      <c r="C587" s="633" t="s">
        <v>1156</v>
      </c>
      <c r="D587" s="629" t="s">
        <v>4754</v>
      </c>
      <c r="E587" s="629" t="s">
        <v>4755</v>
      </c>
      <c r="F587" s="629" t="s">
        <v>4756</v>
      </c>
      <c r="G587" s="592" t="s">
        <v>500</v>
      </c>
      <c r="H587" s="634"/>
      <c r="I587" s="635"/>
      <c r="J587" s="634" t="s">
        <v>2589</v>
      </c>
      <c r="K587" s="622">
        <v>43168</v>
      </c>
      <c r="L587" s="591" t="s">
        <v>4757</v>
      </c>
      <c r="M587" s="97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  <c r="Z587" s="98"/>
      <c r="AA587" s="98"/>
      <c r="AB587" s="98"/>
      <c r="AC587" s="98"/>
      <c r="AD587" s="98"/>
      <c r="AE587" s="98"/>
      <c r="AF587" s="98"/>
      <c r="AG587" s="98"/>
      <c r="AH587" s="98"/>
      <c r="AI587" s="98"/>
      <c r="AJ587" s="98"/>
      <c r="AK587" s="98"/>
      <c r="AL587" s="98"/>
      <c r="AM587" s="98"/>
      <c r="AN587" s="98"/>
      <c r="AO587" s="98"/>
      <c r="AP587" s="98"/>
      <c r="AQ587" s="98"/>
      <c r="AR587" s="98"/>
      <c r="AS587" s="98"/>
      <c r="AT587" s="98"/>
      <c r="AU587" s="98"/>
      <c r="AV587" s="98"/>
      <c r="AW587" s="98"/>
      <c r="AX587" s="98"/>
      <c r="AY587" s="98"/>
      <c r="AZ587" s="98"/>
      <c r="BA587" s="98"/>
      <c r="BB587" s="98"/>
      <c r="BC587" s="98"/>
      <c r="BD587" s="98"/>
      <c r="BE587" s="98"/>
      <c r="BF587" s="98"/>
      <c r="BG587" s="98"/>
      <c r="BH587" s="98"/>
      <c r="BI587" s="98"/>
      <c r="BJ587" s="98"/>
      <c r="BK587" s="98"/>
      <c r="BL587" s="98"/>
      <c r="BM587" s="98"/>
      <c r="BN587" s="98"/>
      <c r="BO587" s="98"/>
      <c r="BP587" s="98"/>
      <c r="BQ587" s="98"/>
      <c r="BR587" s="98"/>
      <c r="BS587" s="98"/>
      <c r="BT587" s="98"/>
      <c r="BU587" s="98"/>
      <c r="BV587" s="98"/>
      <c r="BW587" s="98"/>
      <c r="BX587" s="98"/>
      <c r="BY587" s="98"/>
      <c r="BZ587" s="98"/>
      <c r="CA587" s="98"/>
      <c r="CB587" s="98"/>
      <c r="CC587" s="98"/>
      <c r="CD587" s="98"/>
      <c r="CE587" s="98"/>
      <c r="CF587" s="98"/>
      <c r="CG587" s="98"/>
      <c r="CH587" s="98"/>
      <c r="CI587" s="98"/>
      <c r="CJ587" s="98"/>
      <c r="CK587" s="98"/>
      <c r="CL587" s="98"/>
      <c r="CM587" s="98"/>
      <c r="CN587" s="98"/>
      <c r="CO587" s="98"/>
      <c r="CP587" s="98"/>
      <c r="CQ587" s="98"/>
      <c r="CR587" s="98"/>
      <c r="CS587" s="98"/>
      <c r="CT587" s="98"/>
      <c r="CU587" s="98"/>
      <c r="CV587" s="98"/>
      <c r="CW587" s="98"/>
      <c r="CX587" s="98"/>
      <c r="CY587" s="98"/>
      <c r="CZ587" s="98"/>
      <c r="DA587" s="98"/>
      <c r="DB587" s="98"/>
      <c r="DC587" s="98"/>
      <c r="DD587" s="98"/>
      <c r="DE587" s="98"/>
      <c r="DF587" s="98"/>
      <c r="DG587" s="98"/>
      <c r="DH587" s="98"/>
      <c r="DI587" s="98"/>
      <c r="DJ587" s="98"/>
      <c r="DK587" s="98"/>
    </row>
    <row r="588" spans="1:115" s="99" customFormat="1" ht="38.25">
      <c r="A588" s="97"/>
      <c r="B588" s="59">
        <v>162</v>
      </c>
      <c r="C588" s="633" t="s">
        <v>7107</v>
      </c>
      <c r="D588" s="629" t="s">
        <v>4754</v>
      </c>
      <c r="E588" s="629" t="s">
        <v>7108</v>
      </c>
      <c r="F588" s="629" t="s">
        <v>7109</v>
      </c>
      <c r="G588" s="592" t="s">
        <v>473</v>
      </c>
      <c r="H588" s="634"/>
      <c r="I588" s="635"/>
      <c r="J588" s="634" t="s">
        <v>2589</v>
      </c>
      <c r="K588" s="622">
        <v>43175</v>
      </c>
      <c r="L588" s="591" t="s">
        <v>7110</v>
      </c>
      <c r="M588" s="97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  <c r="Z588" s="98"/>
      <c r="AA588" s="98"/>
      <c r="AB588" s="98"/>
      <c r="AC588" s="98"/>
      <c r="AD588" s="98"/>
      <c r="AE588" s="98"/>
      <c r="AF588" s="98"/>
      <c r="AG588" s="98"/>
      <c r="AH588" s="98"/>
      <c r="AI588" s="98"/>
      <c r="AJ588" s="98"/>
      <c r="AK588" s="98"/>
      <c r="AL588" s="98"/>
      <c r="AM588" s="98"/>
      <c r="AN588" s="98"/>
      <c r="AO588" s="98"/>
      <c r="AP588" s="98"/>
      <c r="AQ588" s="98"/>
      <c r="AR588" s="98"/>
      <c r="AS588" s="98"/>
      <c r="AT588" s="98"/>
      <c r="AU588" s="98"/>
      <c r="AV588" s="98"/>
      <c r="AW588" s="98"/>
      <c r="AX588" s="98"/>
      <c r="AY588" s="98"/>
      <c r="AZ588" s="98"/>
      <c r="BA588" s="98"/>
      <c r="BB588" s="98"/>
      <c r="BC588" s="98"/>
      <c r="BD588" s="98"/>
      <c r="BE588" s="98"/>
      <c r="BF588" s="98"/>
      <c r="BG588" s="98"/>
      <c r="BH588" s="98"/>
      <c r="BI588" s="98"/>
      <c r="BJ588" s="98"/>
      <c r="BK588" s="98"/>
      <c r="BL588" s="98"/>
      <c r="BM588" s="98"/>
      <c r="BN588" s="98"/>
      <c r="BO588" s="98"/>
      <c r="BP588" s="98"/>
      <c r="BQ588" s="98"/>
      <c r="BR588" s="98"/>
      <c r="BS588" s="98"/>
      <c r="BT588" s="98"/>
      <c r="BU588" s="98"/>
      <c r="BV588" s="98"/>
      <c r="BW588" s="98"/>
      <c r="BX588" s="98"/>
      <c r="BY588" s="98"/>
      <c r="BZ588" s="98"/>
      <c r="CA588" s="98"/>
      <c r="CB588" s="98"/>
      <c r="CC588" s="98"/>
      <c r="CD588" s="98"/>
      <c r="CE588" s="98"/>
      <c r="CF588" s="98"/>
      <c r="CG588" s="98"/>
      <c r="CH588" s="98"/>
      <c r="CI588" s="98"/>
      <c r="CJ588" s="98"/>
      <c r="CK588" s="98"/>
      <c r="CL588" s="98"/>
      <c r="CM588" s="98"/>
      <c r="CN588" s="98"/>
      <c r="CO588" s="98"/>
      <c r="CP588" s="98"/>
      <c r="CQ588" s="98"/>
      <c r="CR588" s="98"/>
      <c r="CS588" s="98"/>
      <c r="CT588" s="98"/>
      <c r="CU588" s="98"/>
      <c r="CV588" s="98"/>
      <c r="CW588" s="98"/>
      <c r="CX588" s="98"/>
      <c r="CY588" s="98"/>
      <c r="CZ588" s="98"/>
      <c r="DA588" s="98"/>
      <c r="DB588" s="98"/>
      <c r="DC588" s="98"/>
      <c r="DD588" s="98"/>
      <c r="DE588" s="98"/>
      <c r="DF588" s="98"/>
      <c r="DG588" s="98"/>
      <c r="DH588" s="98"/>
      <c r="DI588" s="98"/>
      <c r="DJ588" s="98"/>
      <c r="DK588" s="98"/>
    </row>
    <row r="589" spans="1:115" s="99" customFormat="1" ht="38.25">
      <c r="A589" s="97"/>
      <c r="B589" s="59">
        <v>163</v>
      </c>
      <c r="C589" s="633" t="s">
        <v>2170</v>
      </c>
      <c r="D589" s="629" t="s">
        <v>4695</v>
      </c>
      <c r="E589" s="629" t="s">
        <v>4696</v>
      </c>
      <c r="F589" s="629" t="s">
        <v>4758</v>
      </c>
      <c r="G589" s="592" t="s">
        <v>2160</v>
      </c>
      <c r="H589" s="634" t="s">
        <v>2589</v>
      </c>
      <c r="I589" s="635"/>
      <c r="J589" s="634"/>
      <c r="K589" s="622">
        <v>43159</v>
      </c>
      <c r="L589" s="591" t="s">
        <v>4759</v>
      </c>
      <c r="M589" s="97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  <c r="Z589" s="98"/>
      <c r="AA589" s="98"/>
      <c r="AB589" s="98"/>
      <c r="AC589" s="98"/>
      <c r="AD589" s="98"/>
      <c r="AE589" s="98"/>
      <c r="AF589" s="98"/>
      <c r="AG589" s="98"/>
      <c r="AH589" s="98"/>
      <c r="AI589" s="98"/>
      <c r="AJ589" s="98"/>
      <c r="AK589" s="98"/>
      <c r="AL589" s="98"/>
      <c r="AM589" s="98"/>
      <c r="AN589" s="98"/>
      <c r="AO589" s="98"/>
      <c r="AP589" s="98"/>
      <c r="AQ589" s="98"/>
      <c r="AR589" s="98"/>
      <c r="AS589" s="98"/>
      <c r="AT589" s="98"/>
      <c r="AU589" s="98"/>
      <c r="AV589" s="98"/>
      <c r="AW589" s="98"/>
      <c r="AX589" s="98"/>
      <c r="AY589" s="98"/>
      <c r="AZ589" s="98"/>
      <c r="BA589" s="98"/>
      <c r="BB589" s="98"/>
      <c r="BC589" s="98"/>
      <c r="BD589" s="98"/>
      <c r="BE589" s="98"/>
      <c r="BF589" s="98"/>
      <c r="BG589" s="98"/>
      <c r="BH589" s="98"/>
      <c r="BI589" s="98"/>
      <c r="BJ589" s="98"/>
      <c r="BK589" s="98"/>
      <c r="BL589" s="98"/>
      <c r="BM589" s="98"/>
      <c r="BN589" s="98"/>
      <c r="BO589" s="98"/>
      <c r="BP589" s="98"/>
      <c r="BQ589" s="98"/>
      <c r="BR589" s="98"/>
      <c r="BS589" s="98"/>
      <c r="BT589" s="98"/>
      <c r="BU589" s="98"/>
      <c r="BV589" s="98"/>
      <c r="BW589" s="98"/>
      <c r="BX589" s="98"/>
      <c r="BY589" s="98"/>
      <c r="BZ589" s="98"/>
      <c r="CA589" s="98"/>
      <c r="CB589" s="98"/>
      <c r="CC589" s="98"/>
      <c r="CD589" s="98"/>
      <c r="CE589" s="98"/>
      <c r="CF589" s="98"/>
      <c r="CG589" s="98"/>
      <c r="CH589" s="98"/>
      <c r="CI589" s="98"/>
      <c r="CJ589" s="98"/>
      <c r="CK589" s="98"/>
      <c r="CL589" s="98"/>
      <c r="CM589" s="98"/>
      <c r="CN589" s="98"/>
      <c r="CO589" s="98"/>
      <c r="CP589" s="98"/>
      <c r="CQ589" s="98"/>
      <c r="CR589" s="98"/>
      <c r="CS589" s="98"/>
      <c r="CT589" s="98"/>
      <c r="CU589" s="98"/>
      <c r="CV589" s="98"/>
      <c r="CW589" s="98"/>
      <c r="CX589" s="98"/>
      <c r="CY589" s="98"/>
      <c r="CZ589" s="98"/>
      <c r="DA589" s="98"/>
      <c r="DB589" s="98"/>
      <c r="DC589" s="98"/>
      <c r="DD589" s="98"/>
      <c r="DE589" s="98"/>
      <c r="DF589" s="98"/>
      <c r="DG589" s="98"/>
      <c r="DH589" s="98"/>
      <c r="DI589" s="98"/>
      <c r="DJ589" s="98"/>
      <c r="DK589" s="98"/>
    </row>
    <row r="590" spans="1:115" s="99" customFormat="1" ht="38.25">
      <c r="A590" s="97"/>
      <c r="B590" s="59">
        <v>164</v>
      </c>
      <c r="C590" s="633" t="s">
        <v>4760</v>
      </c>
      <c r="D590" s="629" t="s">
        <v>4761</v>
      </c>
      <c r="E590" s="630" t="s">
        <v>4762</v>
      </c>
      <c r="F590" s="630" t="s">
        <v>4763</v>
      </c>
      <c r="G590" s="592" t="s">
        <v>2539</v>
      </c>
      <c r="H590" s="634" t="s">
        <v>2589</v>
      </c>
      <c r="I590" s="635"/>
      <c r="J590" s="634"/>
      <c r="K590" s="622">
        <v>43159</v>
      </c>
      <c r="L590" s="591" t="s">
        <v>4764</v>
      </c>
      <c r="M590" s="97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  <c r="Z590" s="98"/>
      <c r="AA590" s="98"/>
      <c r="AB590" s="98"/>
      <c r="AC590" s="98"/>
      <c r="AD590" s="98"/>
      <c r="AE590" s="98"/>
      <c r="AF590" s="98"/>
      <c r="AG590" s="98"/>
      <c r="AH590" s="98"/>
      <c r="AI590" s="98"/>
      <c r="AJ590" s="98"/>
      <c r="AK590" s="98"/>
      <c r="AL590" s="98"/>
      <c r="AM590" s="98"/>
      <c r="AN590" s="98"/>
      <c r="AO590" s="98"/>
      <c r="AP590" s="98"/>
      <c r="AQ590" s="98"/>
      <c r="AR590" s="98"/>
      <c r="AS590" s="98"/>
      <c r="AT590" s="98"/>
      <c r="AU590" s="98"/>
      <c r="AV590" s="98"/>
      <c r="AW590" s="98"/>
      <c r="AX590" s="98"/>
      <c r="AY590" s="98"/>
      <c r="AZ590" s="98"/>
      <c r="BA590" s="98"/>
      <c r="BB590" s="98"/>
      <c r="BC590" s="98"/>
      <c r="BD590" s="98"/>
      <c r="BE590" s="98"/>
      <c r="BF590" s="98"/>
      <c r="BG590" s="98"/>
      <c r="BH590" s="98"/>
      <c r="BI590" s="98"/>
      <c r="BJ590" s="98"/>
      <c r="BK590" s="98"/>
      <c r="BL590" s="98"/>
      <c r="BM590" s="98"/>
      <c r="BN590" s="98"/>
      <c r="BO590" s="98"/>
      <c r="BP590" s="98"/>
      <c r="BQ590" s="98"/>
      <c r="BR590" s="98"/>
      <c r="BS590" s="98"/>
      <c r="BT590" s="98"/>
      <c r="BU590" s="98"/>
      <c r="BV590" s="98"/>
      <c r="BW590" s="98"/>
      <c r="BX590" s="98"/>
      <c r="BY590" s="98"/>
      <c r="BZ590" s="98"/>
      <c r="CA590" s="98"/>
      <c r="CB590" s="98"/>
      <c r="CC590" s="98"/>
      <c r="CD590" s="98"/>
      <c r="CE590" s="98"/>
      <c r="CF590" s="98"/>
      <c r="CG590" s="98"/>
      <c r="CH590" s="98"/>
      <c r="CI590" s="98"/>
      <c r="CJ590" s="98"/>
      <c r="CK590" s="98"/>
      <c r="CL590" s="98"/>
      <c r="CM590" s="98"/>
      <c r="CN590" s="98"/>
      <c r="CO590" s="98"/>
      <c r="CP590" s="98"/>
      <c r="CQ590" s="98"/>
      <c r="CR590" s="98"/>
      <c r="CS590" s="98"/>
      <c r="CT590" s="98"/>
      <c r="CU590" s="98"/>
      <c r="CV590" s="98"/>
      <c r="CW590" s="98"/>
      <c r="CX590" s="98"/>
      <c r="CY590" s="98"/>
      <c r="CZ590" s="98"/>
      <c r="DA590" s="98"/>
      <c r="DB590" s="98"/>
      <c r="DC590" s="98"/>
      <c r="DD590" s="98"/>
      <c r="DE590" s="98"/>
      <c r="DF590" s="98"/>
      <c r="DG590" s="98"/>
      <c r="DH590" s="98"/>
      <c r="DI590" s="98"/>
      <c r="DJ590" s="98"/>
      <c r="DK590" s="98"/>
    </row>
    <row r="591" spans="1:115" s="99" customFormat="1" ht="38.25">
      <c r="A591" s="97"/>
      <c r="B591" s="59">
        <v>165</v>
      </c>
      <c r="C591" s="633" t="s">
        <v>4765</v>
      </c>
      <c r="D591" s="629" t="s">
        <v>4761</v>
      </c>
      <c r="E591" s="636"/>
      <c r="F591" s="636"/>
      <c r="G591" s="592" t="s">
        <v>1971</v>
      </c>
      <c r="H591" s="634" t="s">
        <v>2589</v>
      </c>
      <c r="I591" s="635"/>
      <c r="J591" s="634"/>
      <c r="K591" s="622">
        <v>43210</v>
      </c>
      <c r="L591" s="591" t="s">
        <v>4766</v>
      </c>
      <c r="M591" s="97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  <c r="Z591" s="98"/>
      <c r="AA591" s="98"/>
      <c r="AB591" s="98"/>
      <c r="AC591" s="98"/>
      <c r="AD591" s="98"/>
      <c r="AE591" s="98"/>
      <c r="AF591" s="98"/>
      <c r="AG591" s="98"/>
      <c r="AH591" s="98"/>
      <c r="AI591" s="98"/>
      <c r="AJ591" s="98"/>
      <c r="AK591" s="98"/>
      <c r="AL591" s="98"/>
      <c r="AM591" s="98"/>
      <c r="AN591" s="98"/>
      <c r="AO591" s="98"/>
      <c r="AP591" s="98"/>
      <c r="AQ591" s="98"/>
      <c r="AR591" s="98"/>
      <c r="AS591" s="98"/>
      <c r="AT591" s="98"/>
      <c r="AU591" s="98"/>
      <c r="AV591" s="98"/>
      <c r="AW591" s="98"/>
      <c r="AX591" s="98"/>
      <c r="AY591" s="98"/>
      <c r="AZ591" s="98"/>
      <c r="BA591" s="98"/>
      <c r="BB591" s="98"/>
      <c r="BC591" s="98"/>
      <c r="BD591" s="98"/>
      <c r="BE591" s="98"/>
      <c r="BF591" s="98"/>
      <c r="BG591" s="98"/>
      <c r="BH591" s="98"/>
      <c r="BI591" s="98"/>
      <c r="BJ591" s="98"/>
      <c r="BK591" s="98"/>
      <c r="BL591" s="98"/>
      <c r="BM591" s="98"/>
      <c r="BN591" s="98"/>
      <c r="BO591" s="98"/>
      <c r="BP591" s="98"/>
      <c r="BQ591" s="98"/>
      <c r="BR591" s="98"/>
      <c r="BS591" s="98"/>
      <c r="BT591" s="98"/>
      <c r="BU591" s="98"/>
      <c r="BV591" s="98"/>
      <c r="BW591" s="98"/>
      <c r="BX591" s="98"/>
      <c r="BY591" s="98"/>
      <c r="BZ591" s="98"/>
      <c r="CA591" s="98"/>
      <c r="CB591" s="98"/>
      <c r="CC591" s="98"/>
      <c r="CD591" s="98"/>
      <c r="CE591" s="98"/>
      <c r="CF591" s="98"/>
      <c r="CG591" s="98"/>
      <c r="CH591" s="98"/>
      <c r="CI591" s="98"/>
      <c r="CJ591" s="98"/>
      <c r="CK591" s="98"/>
      <c r="CL591" s="98"/>
      <c r="CM591" s="98"/>
      <c r="CN591" s="98"/>
      <c r="CO591" s="98"/>
      <c r="CP591" s="98"/>
      <c r="CQ591" s="98"/>
      <c r="CR591" s="98"/>
      <c r="CS591" s="98"/>
      <c r="CT591" s="98"/>
      <c r="CU591" s="98"/>
      <c r="CV591" s="98"/>
      <c r="CW591" s="98"/>
      <c r="CX591" s="98"/>
      <c r="CY591" s="98"/>
      <c r="CZ591" s="98"/>
      <c r="DA591" s="98"/>
      <c r="DB591" s="98"/>
      <c r="DC591" s="98"/>
      <c r="DD591" s="98"/>
      <c r="DE591" s="98"/>
      <c r="DF591" s="98"/>
      <c r="DG591" s="98"/>
      <c r="DH591" s="98"/>
      <c r="DI591" s="98"/>
      <c r="DJ591" s="98"/>
      <c r="DK591" s="98"/>
    </row>
    <row r="592" spans="1:115" s="99" customFormat="1" ht="38.25">
      <c r="A592" s="97"/>
      <c r="B592" s="59">
        <v>166</v>
      </c>
      <c r="C592" s="633" t="s">
        <v>7111</v>
      </c>
      <c r="D592" s="629" t="s">
        <v>4767</v>
      </c>
      <c r="E592" s="636"/>
      <c r="F592" s="636"/>
      <c r="G592" s="592" t="s">
        <v>1971</v>
      </c>
      <c r="H592" s="634" t="s">
        <v>2589</v>
      </c>
      <c r="I592" s="635"/>
      <c r="J592" s="634"/>
      <c r="K592" s="622">
        <v>43203</v>
      </c>
      <c r="L592" s="591" t="s">
        <v>7112</v>
      </c>
      <c r="M592" s="97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  <c r="Z592" s="98"/>
      <c r="AA592" s="98"/>
      <c r="AB592" s="98"/>
      <c r="AC592" s="98"/>
      <c r="AD592" s="98"/>
      <c r="AE592" s="98"/>
      <c r="AF592" s="98"/>
      <c r="AG592" s="98"/>
      <c r="AH592" s="98"/>
      <c r="AI592" s="98"/>
      <c r="AJ592" s="98"/>
      <c r="AK592" s="98"/>
      <c r="AL592" s="98"/>
      <c r="AM592" s="98"/>
      <c r="AN592" s="98"/>
      <c r="AO592" s="98"/>
      <c r="AP592" s="98"/>
      <c r="AQ592" s="98"/>
      <c r="AR592" s="98"/>
      <c r="AS592" s="98"/>
      <c r="AT592" s="98"/>
      <c r="AU592" s="98"/>
      <c r="AV592" s="98"/>
      <c r="AW592" s="98"/>
      <c r="AX592" s="98"/>
      <c r="AY592" s="98"/>
      <c r="AZ592" s="98"/>
      <c r="BA592" s="98"/>
      <c r="BB592" s="98"/>
      <c r="BC592" s="98"/>
      <c r="BD592" s="98"/>
      <c r="BE592" s="98"/>
      <c r="BF592" s="98"/>
      <c r="BG592" s="98"/>
      <c r="BH592" s="98"/>
      <c r="BI592" s="98"/>
      <c r="BJ592" s="98"/>
      <c r="BK592" s="98"/>
      <c r="BL592" s="98"/>
      <c r="BM592" s="98"/>
      <c r="BN592" s="98"/>
      <c r="BO592" s="98"/>
      <c r="BP592" s="98"/>
      <c r="BQ592" s="98"/>
      <c r="BR592" s="98"/>
      <c r="BS592" s="98"/>
      <c r="BT592" s="98"/>
      <c r="BU592" s="98"/>
      <c r="BV592" s="98"/>
      <c r="BW592" s="98"/>
      <c r="BX592" s="98"/>
      <c r="BY592" s="98"/>
      <c r="BZ592" s="98"/>
      <c r="CA592" s="98"/>
      <c r="CB592" s="98"/>
      <c r="CC592" s="98"/>
      <c r="CD592" s="98"/>
      <c r="CE592" s="98"/>
      <c r="CF592" s="98"/>
      <c r="CG592" s="98"/>
      <c r="CH592" s="98"/>
      <c r="CI592" s="98"/>
      <c r="CJ592" s="98"/>
      <c r="CK592" s="98"/>
      <c r="CL592" s="98"/>
      <c r="CM592" s="98"/>
      <c r="CN592" s="98"/>
      <c r="CO592" s="98"/>
      <c r="CP592" s="98"/>
      <c r="CQ592" s="98"/>
      <c r="CR592" s="98"/>
      <c r="CS592" s="98"/>
      <c r="CT592" s="98"/>
      <c r="CU592" s="98"/>
      <c r="CV592" s="98"/>
      <c r="CW592" s="98"/>
      <c r="CX592" s="98"/>
      <c r="CY592" s="98"/>
      <c r="CZ592" s="98"/>
      <c r="DA592" s="98"/>
      <c r="DB592" s="98"/>
      <c r="DC592" s="98"/>
      <c r="DD592" s="98"/>
      <c r="DE592" s="98"/>
      <c r="DF592" s="98"/>
      <c r="DG592" s="98"/>
      <c r="DH592" s="98"/>
      <c r="DI592" s="98"/>
      <c r="DJ592" s="98"/>
      <c r="DK592" s="98"/>
    </row>
    <row r="593" spans="1:115" s="99" customFormat="1" ht="38.25">
      <c r="A593" s="97"/>
      <c r="B593" s="59">
        <v>167</v>
      </c>
      <c r="C593" s="633" t="s">
        <v>7113</v>
      </c>
      <c r="D593" s="629" t="s">
        <v>4761</v>
      </c>
      <c r="E593" s="636"/>
      <c r="F593" s="636"/>
      <c r="G593" s="592" t="s">
        <v>1971</v>
      </c>
      <c r="H593" s="634" t="s">
        <v>2589</v>
      </c>
      <c r="I593" s="635"/>
      <c r="J593" s="634"/>
      <c r="K593" s="622">
        <v>43203</v>
      </c>
      <c r="L593" s="591" t="s">
        <v>7114</v>
      </c>
      <c r="M593" s="97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  <c r="Z593" s="98"/>
      <c r="AA593" s="98"/>
      <c r="AB593" s="98"/>
      <c r="AC593" s="98"/>
      <c r="AD593" s="98"/>
      <c r="AE593" s="98"/>
      <c r="AF593" s="98"/>
      <c r="AG593" s="98"/>
      <c r="AH593" s="98"/>
      <c r="AI593" s="98"/>
      <c r="AJ593" s="98"/>
      <c r="AK593" s="98"/>
      <c r="AL593" s="98"/>
      <c r="AM593" s="98"/>
      <c r="AN593" s="98"/>
      <c r="AO593" s="98"/>
      <c r="AP593" s="98"/>
      <c r="AQ593" s="98"/>
      <c r="AR593" s="98"/>
      <c r="AS593" s="98"/>
      <c r="AT593" s="98"/>
      <c r="AU593" s="98"/>
      <c r="AV593" s="98"/>
      <c r="AW593" s="98"/>
      <c r="AX593" s="98"/>
      <c r="AY593" s="98"/>
      <c r="AZ593" s="98"/>
      <c r="BA593" s="98"/>
      <c r="BB593" s="98"/>
      <c r="BC593" s="98"/>
      <c r="BD593" s="98"/>
      <c r="BE593" s="98"/>
      <c r="BF593" s="98"/>
      <c r="BG593" s="98"/>
      <c r="BH593" s="98"/>
      <c r="BI593" s="98"/>
      <c r="BJ593" s="98"/>
      <c r="BK593" s="98"/>
      <c r="BL593" s="98"/>
      <c r="BM593" s="98"/>
      <c r="BN593" s="98"/>
      <c r="BO593" s="98"/>
      <c r="BP593" s="98"/>
      <c r="BQ593" s="98"/>
      <c r="BR593" s="98"/>
      <c r="BS593" s="98"/>
      <c r="BT593" s="98"/>
      <c r="BU593" s="98"/>
      <c r="BV593" s="98"/>
      <c r="BW593" s="98"/>
      <c r="BX593" s="98"/>
      <c r="BY593" s="98"/>
      <c r="BZ593" s="98"/>
      <c r="CA593" s="98"/>
      <c r="CB593" s="98"/>
      <c r="CC593" s="98"/>
      <c r="CD593" s="98"/>
      <c r="CE593" s="98"/>
      <c r="CF593" s="98"/>
      <c r="CG593" s="98"/>
      <c r="CH593" s="98"/>
      <c r="CI593" s="98"/>
      <c r="CJ593" s="98"/>
      <c r="CK593" s="98"/>
      <c r="CL593" s="98"/>
      <c r="CM593" s="98"/>
      <c r="CN593" s="98"/>
      <c r="CO593" s="98"/>
      <c r="CP593" s="98"/>
      <c r="CQ593" s="98"/>
      <c r="CR593" s="98"/>
      <c r="CS593" s="98"/>
      <c r="CT593" s="98"/>
      <c r="CU593" s="98"/>
      <c r="CV593" s="98"/>
      <c r="CW593" s="98"/>
      <c r="CX593" s="98"/>
      <c r="CY593" s="98"/>
      <c r="CZ593" s="98"/>
      <c r="DA593" s="98"/>
      <c r="DB593" s="98"/>
      <c r="DC593" s="98"/>
      <c r="DD593" s="98"/>
      <c r="DE593" s="98"/>
      <c r="DF593" s="98"/>
      <c r="DG593" s="98"/>
      <c r="DH593" s="98"/>
      <c r="DI593" s="98"/>
      <c r="DJ593" s="98"/>
      <c r="DK593" s="98"/>
    </row>
    <row r="594" spans="1:115" s="99" customFormat="1" ht="38.25">
      <c r="A594" s="97"/>
      <c r="B594" s="59">
        <v>168</v>
      </c>
      <c r="C594" s="633" t="s">
        <v>4768</v>
      </c>
      <c r="D594" s="629" t="s">
        <v>4769</v>
      </c>
      <c r="E594" s="636"/>
      <c r="F594" s="636"/>
      <c r="G594" s="592" t="s">
        <v>7115</v>
      </c>
      <c r="H594" s="634" t="s">
        <v>2589</v>
      </c>
      <c r="I594" s="635"/>
      <c r="J594" s="634"/>
      <c r="K594" s="622">
        <v>43203</v>
      </c>
      <c r="L594" s="591" t="s">
        <v>4770</v>
      </c>
      <c r="M594" s="97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  <c r="AA594" s="98"/>
      <c r="AB594" s="98"/>
      <c r="AC594" s="98"/>
      <c r="AD594" s="98"/>
      <c r="AE594" s="98"/>
      <c r="AF594" s="98"/>
      <c r="AG594" s="98"/>
      <c r="AH594" s="98"/>
      <c r="AI594" s="98"/>
      <c r="AJ594" s="98"/>
      <c r="AK594" s="98"/>
      <c r="AL594" s="98"/>
      <c r="AM594" s="98"/>
      <c r="AN594" s="98"/>
      <c r="AO594" s="98"/>
      <c r="AP594" s="98"/>
      <c r="AQ594" s="98"/>
      <c r="AR594" s="98"/>
      <c r="AS594" s="98"/>
      <c r="AT594" s="98"/>
      <c r="AU594" s="98"/>
      <c r="AV594" s="98"/>
      <c r="AW594" s="98"/>
      <c r="AX594" s="98"/>
      <c r="AY594" s="98"/>
      <c r="AZ594" s="98"/>
      <c r="BA594" s="98"/>
      <c r="BB594" s="98"/>
      <c r="BC594" s="98"/>
      <c r="BD594" s="98"/>
      <c r="BE594" s="98"/>
      <c r="BF594" s="98"/>
      <c r="BG594" s="98"/>
      <c r="BH594" s="98"/>
      <c r="BI594" s="98"/>
      <c r="BJ594" s="98"/>
      <c r="BK594" s="98"/>
      <c r="BL594" s="98"/>
      <c r="BM594" s="98"/>
      <c r="BN594" s="98"/>
      <c r="BO594" s="98"/>
      <c r="BP594" s="98"/>
      <c r="BQ594" s="98"/>
      <c r="BR594" s="98"/>
      <c r="BS594" s="98"/>
      <c r="BT594" s="98"/>
      <c r="BU594" s="98"/>
      <c r="BV594" s="98"/>
      <c r="BW594" s="98"/>
      <c r="BX594" s="98"/>
      <c r="BY594" s="98"/>
      <c r="BZ594" s="98"/>
      <c r="CA594" s="98"/>
      <c r="CB594" s="98"/>
      <c r="CC594" s="98"/>
      <c r="CD594" s="98"/>
      <c r="CE594" s="98"/>
      <c r="CF594" s="98"/>
      <c r="CG594" s="98"/>
      <c r="CH594" s="98"/>
      <c r="CI594" s="98"/>
      <c r="CJ594" s="98"/>
      <c r="CK594" s="98"/>
      <c r="CL594" s="98"/>
      <c r="CM594" s="98"/>
      <c r="CN594" s="98"/>
      <c r="CO594" s="98"/>
      <c r="CP594" s="98"/>
      <c r="CQ594" s="98"/>
      <c r="CR594" s="98"/>
      <c r="CS594" s="98"/>
      <c r="CT594" s="98"/>
      <c r="CU594" s="98"/>
      <c r="CV594" s="98"/>
      <c r="CW594" s="98"/>
      <c r="CX594" s="98"/>
      <c r="CY594" s="98"/>
      <c r="CZ594" s="98"/>
      <c r="DA594" s="98"/>
      <c r="DB594" s="98"/>
      <c r="DC594" s="98"/>
      <c r="DD594" s="98"/>
      <c r="DE594" s="98"/>
      <c r="DF594" s="98"/>
      <c r="DG594" s="98"/>
      <c r="DH594" s="98"/>
      <c r="DI594" s="98"/>
      <c r="DJ594" s="98"/>
      <c r="DK594" s="98"/>
    </row>
    <row r="595" spans="1:115" s="99" customFormat="1" ht="12.75">
      <c r="A595" s="97"/>
      <c r="B595" s="59">
        <v>169</v>
      </c>
      <c r="C595" s="633"/>
      <c r="D595" s="629"/>
      <c r="E595" s="636"/>
      <c r="F595" s="636"/>
      <c r="G595" s="592"/>
      <c r="H595" s="634"/>
      <c r="I595" s="635"/>
      <c r="J595" s="634"/>
      <c r="K595" s="622"/>
      <c r="L595" s="591"/>
      <c r="M595" s="97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  <c r="AA595" s="98"/>
      <c r="AB595" s="98"/>
      <c r="AC595" s="98"/>
      <c r="AD595" s="98"/>
      <c r="AE595" s="98"/>
      <c r="AF595" s="98"/>
      <c r="AG595" s="98"/>
      <c r="AH595" s="98"/>
      <c r="AI595" s="98"/>
      <c r="AJ595" s="98"/>
      <c r="AK595" s="98"/>
      <c r="AL595" s="98"/>
      <c r="AM595" s="98"/>
      <c r="AN595" s="98"/>
      <c r="AO595" s="98"/>
      <c r="AP595" s="98"/>
      <c r="AQ595" s="98"/>
      <c r="AR595" s="98"/>
      <c r="AS595" s="98"/>
      <c r="AT595" s="98"/>
      <c r="AU595" s="98"/>
      <c r="AV595" s="98"/>
      <c r="AW595" s="98"/>
      <c r="AX595" s="98"/>
      <c r="AY595" s="98"/>
      <c r="AZ595" s="98"/>
      <c r="BA595" s="98"/>
      <c r="BB595" s="98"/>
      <c r="BC595" s="98"/>
      <c r="BD595" s="98"/>
      <c r="BE595" s="98"/>
      <c r="BF595" s="98"/>
      <c r="BG595" s="98"/>
      <c r="BH595" s="98"/>
      <c r="BI595" s="98"/>
      <c r="BJ595" s="98"/>
      <c r="BK595" s="98"/>
      <c r="BL595" s="98"/>
      <c r="BM595" s="98"/>
      <c r="BN595" s="98"/>
      <c r="BO595" s="98"/>
      <c r="BP595" s="98"/>
      <c r="BQ595" s="98"/>
      <c r="BR595" s="98"/>
      <c r="BS595" s="98"/>
      <c r="BT595" s="98"/>
      <c r="BU595" s="98"/>
      <c r="BV595" s="98"/>
      <c r="BW595" s="98"/>
      <c r="BX595" s="98"/>
      <c r="BY595" s="98"/>
      <c r="BZ595" s="98"/>
      <c r="CA595" s="98"/>
      <c r="CB595" s="98"/>
      <c r="CC595" s="98"/>
      <c r="CD595" s="98"/>
      <c r="CE595" s="98"/>
      <c r="CF595" s="98"/>
      <c r="CG595" s="98"/>
      <c r="CH595" s="98"/>
      <c r="CI595" s="98"/>
      <c r="CJ595" s="98"/>
      <c r="CK595" s="98"/>
      <c r="CL595" s="98"/>
      <c r="CM595" s="98"/>
      <c r="CN595" s="98"/>
      <c r="CO595" s="98"/>
      <c r="CP595" s="98"/>
      <c r="CQ595" s="98"/>
      <c r="CR595" s="98"/>
      <c r="CS595" s="98"/>
      <c r="CT595" s="98"/>
      <c r="CU595" s="98"/>
      <c r="CV595" s="98"/>
      <c r="CW595" s="98"/>
      <c r="CX595" s="98"/>
      <c r="CY595" s="98"/>
      <c r="CZ595" s="98"/>
      <c r="DA595" s="98"/>
      <c r="DB595" s="98"/>
      <c r="DC595" s="98"/>
      <c r="DD595" s="98"/>
      <c r="DE595" s="98"/>
      <c r="DF595" s="98"/>
      <c r="DG595" s="98"/>
      <c r="DH595" s="98"/>
      <c r="DI595" s="98"/>
      <c r="DJ595" s="98"/>
      <c r="DK595" s="98"/>
    </row>
    <row r="596" spans="1:115" s="99" customFormat="1" ht="38.25">
      <c r="A596" s="97"/>
      <c r="B596" s="59">
        <v>170</v>
      </c>
      <c r="C596" s="633" t="s">
        <v>7116</v>
      </c>
      <c r="D596" s="629" t="s">
        <v>4771</v>
      </c>
      <c r="E596" s="636"/>
      <c r="F596" s="636"/>
      <c r="G596" s="592" t="s">
        <v>479</v>
      </c>
      <c r="H596" s="634"/>
      <c r="I596" s="635"/>
      <c r="J596" s="634" t="s">
        <v>2589</v>
      </c>
      <c r="K596" s="622">
        <v>43196</v>
      </c>
      <c r="L596" s="591" t="s">
        <v>7117</v>
      </c>
      <c r="M596" s="97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  <c r="Z596" s="98"/>
      <c r="AA596" s="98"/>
      <c r="AB596" s="98"/>
      <c r="AC596" s="98"/>
      <c r="AD596" s="98"/>
      <c r="AE596" s="98"/>
      <c r="AF596" s="98"/>
      <c r="AG596" s="98"/>
      <c r="AH596" s="98"/>
      <c r="AI596" s="98"/>
      <c r="AJ596" s="98"/>
      <c r="AK596" s="98"/>
      <c r="AL596" s="98"/>
      <c r="AM596" s="98"/>
      <c r="AN596" s="98"/>
      <c r="AO596" s="98"/>
      <c r="AP596" s="98"/>
      <c r="AQ596" s="98"/>
      <c r="AR596" s="98"/>
      <c r="AS596" s="98"/>
      <c r="AT596" s="98"/>
      <c r="AU596" s="98"/>
      <c r="AV596" s="98"/>
      <c r="AW596" s="98"/>
      <c r="AX596" s="98"/>
      <c r="AY596" s="98"/>
      <c r="AZ596" s="98"/>
      <c r="BA596" s="98"/>
      <c r="BB596" s="98"/>
      <c r="BC596" s="98"/>
      <c r="BD596" s="98"/>
      <c r="BE596" s="98"/>
      <c r="BF596" s="98"/>
      <c r="BG596" s="98"/>
      <c r="BH596" s="98"/>
      <c r="BI596" s="98"/>
      <c r="BJ596" s="98"/>
      <c r="BK596" s="98"/>
      <c r="BL596" s="98"/>
      <c r="BM596" s="98"/>
      <c r="BN596" s="98"/>
      <c r="BO596" s="98"/>
      <c r="BP596" s="98"/>
      <c r="BQ596" s="98"/>
      <c r="BR596" s="98"/>
      <c r="BS596" s="98"/>
      <c r="BT596" s="98"/>
      <c r="BU596" s="98"/>
      <c r="BV596" s="98"/>
      <c r="BW596" s="98"/>
      <c r="BX596" s="98"/>
      <c r="BY596" s="98"/>
      <c r="BZ596" s="98"/>
      <c r="CA596" s="98"/>
      <c r="CB596" s="98"/>
      <c r="CC596" s="98"/>
      <c r="CD596" s="98"/>
      <c r="CE596" s="98"/>
      <c r="CF596" s="98"/>
      <c r="CG596" s="98"/>
      <c r="CH596" s="98"/>
      <c r="CI596" s="98"/>
      <c r="CJ596" s="98"/>
      <c r="CK596" s="98"/>
      <c r="CL596" s="98"/>
      <c r="CM596" s="98"/>
      <c r="CN596" s="98"/>
      <c r="CO596" s="98"/>
      <c r="CP596" s="98"/>
      <c r="CQ596" s="98"/>
      <c r="CR596" s="98"/>
      <c r="CS596" s="98"/>
      <c r="CT596" s="98"/>
      <c r="CU596" s="98"/>
      <c r="CV596" s="98"/>
      <c r="CW596" s="98"/>
      <c r="CX596" s="98"/>
      <c r="CY596" s="98"/>
      <c r="CZ596" s="98"/>
      <c r="DA596" s="98"/>
      <c r="DB596" s="98"/>
      <c r="DC596" s="98"/>
      <c r="DD596" s="98"/>
      <c r="DE596" s="98"/>
      <c r="DF596" s="98"/>
      <c r="DG596" s="98"/>
      <c r="DH596" s="98"/>
      <c r="DI596" s="98"/>
      <c r="DJ596" s="98"/>
      <c r="DK596" s="98"/>
    </row>
    <row r="597" spans="1:115" s="99" customFormat="1" ht="12.75">
      <c r="A597" s="97"/>
      <c r="B597" s="59">
        <v>171</v>
      </c>
      <c r="C597" s="633"/>
      <c r="D597" s="629"/>
      <c r="E597" s="636"/>
      <c r="F597" s="636"/>
      <c r="G597" s="592"/>
      <c r="H597" s="634"/>
      <c r="I597" s="635"/>
      <c r="J597" s="634"/>
      <c r="K597" s="622"/>
      <c r="L597" s="591"/>
      <c r="M597" s="97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  <c r="Z597" s="98"/>
      <c r="AA597" s="98"/>
      <c r="AB597" s="98"/>
      <c r="AC597" s="98"/>
      <c r="AD597" s="98"/>
      <c r="AE597" s="98"/>
      <c r="AF597" s="98"/>
      <c r="AG597" s="98"/>
      <c r="AH597" s="98"/>
      <c r="AI597" s="98"/>
      <c r="AJ597" s="98"/>
      <c r="AK597" s="98"/>
      <c r="AL597" s="98"/>
      <c r="AM597" s="98"/>
      <c r="AN597" s="98"/>
      <c r="AO597" s="98"/>
      <c r="AP597" s="98"/>
      <c r="AQ597" s="98"/>
      <c r="AR597" s="98"/>
      <c r="AS597" s="98"/>
      <c r="AT597" s="98"/>
      <c r="AU597" s="98"/>
      <c r="AV597" s="98"/>
      <c r="AW597" s="98"/>
      <c r="AX597" s="98"/>
      <c r="AY597" s="98"/>
      <c r="AZ597" s="98"/>
      <c r="BA597" s="98"/>
      <c r="BB597" s="98"/>
      <c r="BC597" s="98"/>
      <c r="BD597" s="98"/>
      <c r="BE597" s="98"/>
      <c r="BF597" s="98"/>
      <c r="BG597" s="98"/>
      <c r="BH597" s="98"/>
      <c r="BI597" s="98"/>
      <c r="BJ597" s="98"/>
      <c r="BK597" s="98"/>
      <c r="BL597" s="98"/>
      <c r="BM597" s="98"/>
      <c r="BN597" s="98"/>
      <c r="BO597" s="98"/>
      <c r="BP597" s="98"/>
      <c r="BQ597" s="98"/>
      <c r="BR597" s="98"/>
      <c r="BS597" s="98"/>
      <c r="BT597" s="98"/>
      <c r="BU597" s="98"/>
      <c r="BV597" s="98"/>
      <c r="BW597" s="98"/>
      <c r="BX597" s="98"/>
      <c r="BY597" s="98"/>
      <c r="BZ597" s="98"/>
      <c r="CA597" s="98"/>
      <c r="CB597" s="98"/>
      <c r="CC597" s="98"/>
      <c r="CD597" s="98"/>
      <c r="CE597" s="98"/>
      <c r="CF597" s="98"/>
      <c r="CG597" s="98"/>
      <c r="CH597" s="98"/>
      <c r="CI597" s="98"/>
      <c r="CJ597" s="98"/>
      <c r="CK597" s="98"/>
      <c r="CL597" s="98"/>
      <c r="CM597" s="98"/>
      <c r="CN597" s="98"/>
      <c r="CO597" s="98"/>
      <c r="CP597" s="98"/>
      <c r="CQ597" s="98"/>
      <c r="CR597" s="98"/>
      <c r="CS597" s="98"/>
      <c r="CT597" s="98"/>
      <c r="CU597" s="98"/>
      <c r="CV597" s="98"/>
      <c r="CW597" s="98"/>
      <c r="CX597" s="98"/>
      <c r="CY597" s="98"/>
      <c r="CZ597" s="98"/>
      <c r="DA597" s="98"/>
      <c r="DB597" s="98"/>
      <c r="DC597" s="98"/>
      <c r="DD597" s="98"/>
      <c r="DE597" s="98"/>
      <c r="DF597" s="98"/>
      <c r="DG597" s="98"/>
      <c r="DH597" s="98"/>
      <c r="DI597" s="98"/>
      <c r="DJ597" s="98"/>
      <c r="DK597" s="98"/>
    </row>
    <row r="598" spans="1:115" s="99" customFormat="1" ht="38.25">
      <c r="A598" s="97"/>
      <c r="B598" s="59">
        <v>172</v>
      </c>
      <c r="C598" s="633" t="s">
        <v>4772</v>
      </c>
      <c r="D598" s="629" t="s">
        <v>4767</v>
      </c>
      <c r="E598" s="636"/>
      <c r="F598" s="636"/>
      <c r="G598" s="592" t="s">
        <v>1971</v>
      </c>
      <c r="H598" s="634" t="s">
        <v>2589</v>
      </c>
      <c r="I598" s="635"/>
      <c r="J598" s="634"/>
      <c r="K598" s="622">
        <v>43245</v>
      </c>
      <c r="L598" s="591" t="s">
        <v>4773</v>
      </c>
      <c r="M598" s="97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  <c r="Z598" s="98"/>
      <c r="AA598" s="98"/>
      <c r="AB598" s="98"/>
      <c r="AC598" s="98"/>
      <c r="AD598" s="98"/>
      <c r="AE598" s="98"/>
      <c r="AF598" s="98"/>
      <c r="AG598" s="98"/>
      <c r="AH598" s="98"/>
      <c r="AI598" s="98"/>
      <c r="AJ598" s="98"/>
      <c r="AK598" s="98"/>
      <c r="AL598" s="98"/>
      <c r="AM598" s="98"/>
      <c r="AN598" s="98"/>
      <c r="AO598" s="98"/>
      <c r="AP598" s="98"/>
      <c r="AQ598" s="98"/>
      <c r="AR598" s="98"/>
      <c r="AS598" s="98"/>
      <c r="AT598" s="98"/>
      <c r="AU598" s="98"/>
      <c r="AV598" s="98"/>
      <c r="AW598" s="98"/>
      <c r="AX598" s="98"/>
      <c r="AY598" s="98"/>
      <c r="AZ598" s="98"/>
      <c r="BA598" s="98"/>
      <c r="BB598" s="98"/>
      <c r="BC598" s="98"/>
      <c r="BD598" s="98"/>
      <c r="BE598" s="98"/>
      <c r="BF598" s="98"/>
      <c r="BG598" s="98"/>
      <c r="BH598" s="98"/>
      <c r="BI598" s="98"/>
      <c r="BJ598" s="98"/>
      <c r="BK598" s="98"/>
      <c r="BL598" s="98"/>
      <c r="BM598" s="98"/>
      <c r="BN598" s="98"/>
      <c r="BO598" s="98"/>
      <c r="BP598" s="98"/>
      <c r="BQ598" s="98"/>
      <c r="BR598" s="98"/>
      <c r="BS598" s="98"/>
      <c r="BT598" s="98"/>
      <c r="BU598" s="98"/>
      <c r="BV598" s="98"/>
      <c r="BW598" s="98"/>
      <c r="BX598" s="98"/>
      <c r="BY598" s="98"/>
      <c r="BZ598" s="98"/>
      <c r="CA598" s="98"/>
      <c r="CB598" s="98"/>
      <c r="CC598" s="98"/>
      <c r="CD598" s="98"/>
      <c r="CE598" s="98"/>
      <c r="CF598" s="98"/>
      <c r="CG598" s="98"/>
      <c r="CH598" s="98"/>
      <c r="CI598" s="98"/>
      <c r="CJ598" s="98"/>
      <c r="CK598" s="98"/>
      <c r="CL598" s="98"/>
      <c r="CM598" s="98"/>
      <c r="CN598" s="98"/>
      <c r="CO598" s="98"/>
      <c r="CP598" s="98"/>
      <c r="CQ598" s="98"/>
      <c r="CR598" s="98"/>
      <c r="CS598" s="98"/>
      <c r="CT598" s="98"/>
      <c r="CU598" s="98"/>
      <c r="CV598" s="98"/>
      <c r="CW598" s="98"/>
      <c r="CX598" s="98"/>
      <c r="CY598" s="98"/>
      <c r="CZ598" s="98"/>
      <c r="DA598" s="98"/>
      <c r="DB598" s="98"/>
      <c r="DC598" s="98"/>
      <c r="DD598" s="98"/>
      <c r="DE598" s="98"/>
      <c r="DF598" s="98"/>
      <c r="DG598" s="98"/>
      <c r="DH598" s="98"/>
      <c r="DI598" s="98"/>
      <c r="DJ598" s="98"/>
      <c r="DK598" s="98"/>
    </row>
    <row r="599" spans="1:115" s="99" customFormat="1" ht="38.25">
      <c r="A599" s="97"/>
      <c r="B599" s="59">
        <v>173</v>
      </c>
      <c r="C599" s="633" t="s">
        <v>775</v>
      </c>
      <c r="D599" s="629" t="s">
        <v>4767</v>
      </c>
      <c r="E599" s="636"/>
      <c r="F599" s="636"/>
      <c r="G599" s="592" t="s">
        <v>1971</v>
      </c>
      <c r="H599" s="634" t="s">
        <v>2589</v>
      </c>
      <c r="I599" s="635"/>
      <c r="J599" s="634"/>
      <c r="K599" s="622">
        <v>43245</v>
      </c>
      <c r="L599" s="591" t="s">
        <v>4774</v>
      </c>
      <c r="M599" s="97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  <c r="Z599" s="98"/>
      <c r="AA599" s="98"/>
      <c r="AB599" s="98"/>
      <c r="AC599" s="98"/>
      <c r="AD599" s="98"/>
      <c r="AE599" s="98"/>
      <c r="AF599" s="98"/>
      <c r="AG599" s="98"/>
      <c r="AH599" s="98"/>
      <c r="AI599" s="98"/>
      <c r="AJ599" s="98"/>
      <c r="AK599" s="98"/>
      <c r="AL599" s="98"/>
      <c r="AM599" s="98"/>
      <c r="AN599" s="98"/>
      <c r="AO599" s="98"/>
      <c r="AP599" s="98"/>
      <c r="AQ599" s="98"/>
      <c r="AR599" s="98"/>
      <c r="AS599" s="98"/>
      <c r="AT599" s="98"/>
      <c r="AU599" s="98"/>
      <c r="AV599" s="98"/>
      <c r="AW599" s="98"/>
      <c r="AX599" s="98"/>
      <c r="AY599" s="98"/>
      <c r="AZ599" s="98"/>
      <c r="BA599" s="98"/>
      <c r="BB599" s="98"/>
      <c r="BC599" s="98"/>
      <c r="BD599" s="98"/>
      <c r="BE599" s="98"/>
      <c r="BF599" s="98"/>
      <c r="BG599" s="98"/>
      <c r="BH599" s="98"/>
      <c r="BI599" s="98"/>
      <c r="BJ599" s="98"/>
      <c r="BK599" s="98"/>
      <c r="BL599" s="98"/>
      <c r="BM599" s="98"/>
      <c r="BN599" s="98"/>
      <c r="BO599" s="98"/>
      <c r="BP599" s="98"/>
      <c r="BQ599" s="98"/>
      <c r="BR599" s="98"/>
      <c r="BS599" s="98"/>
      <c r="BT599" s="98"/>
      <c r="BU599" s="98"/>
      <c r="BV599" s="98"/>
      <c r="BW599" s="98"/>
      <c r="BX599" s="98"/>
      <c r="BY599" s="98"/>
      <c r="BZ599" s="98"/>
      <c r="CA599" s="98"/>
      <c r="CB599" s="98"/>
      <c r="CC599" s="98"/>
      <c r="CD599" s="98"/>
      <c r="CE599" s="98"/>
      <c r="CF599" s="98"/>
      <c r="CG599" s="98"/>
      <c r="CH599" s="98"/>
      <c r="CI599" s="98"/>
      <c r="CJ599" s="98"/>
      <c r="CK599" s="98"/>
      <c r="CL599" s="98"/>
      <c r="CM599" s="98"/>
      <c r="CN599" s="98"/>
      <c r="CO599" s="98"/>
      <c r="CP599" s="98"/>
      <c r="CQ599" s="98"/>
      <c r="CR599" s="98"/>
      <c r="CS599" s="98"/>
      <c r="CT599" s="98"/>
      <c r="CU599" s="98"/>
      <c r="CV599" s="98"/>
      <c r="CW599" s="98"/>
      <c r="CX599" s="98"/>
      <c r="CY599" s="98"/>
      <c r="CZ599" s="98"/>
      <c r="DA599" s="98"/>
      <c r="DB599" s="98"/>
      <c r="DC599" s="98"/>
      <c r="DD599" s="98"/>
      <c r="DE599" s="98"/>
      <c r="DF599" s="98"/>
      <c r="DG599" s="98"/>
      <c r="DH599" s="98"/>
      <c r="DI599" s="98"/>
      <c r="DJ599" s="98"/>
      <c r="DK599" s="98"/>
    </row>
    <row r="600" spans="1:115" s="99" customFormat="1" ht="38.25">
      <c r="A600" s="97"/>
      <c r="B600" s="59">
        <v>174</v>
      </c>
      <c r="C600" s="633" t="s">
        <v>7118</v>
      </c>
      <c r="D600" s="629" t="s">
        <v>4767</v>
      </c>
      <c r="E600" s="632"/>
      <c r="F600" s="632"/>
      <c r="G600" s="592" t="s">
        <v>479</v>
      </c>
      <c r="H600" s="634" t="s">
        <v>2589</v>
      </c>
      <c r="I600" s="635"/>
      <c r="J600" s="634"/>
      <c r="K600" s="622">
        <v>43245</v>
      </c>
      <c r="L600" s="591" t="s">
        <v>7119</v>
      </c>
      <c r="M600" s="97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  <c r="Z600" s="98"/>
      <c r="AA600" s="98"/>
      <c r="AB600" s="98"/>
      <c r="AC600" s="98"/>
      <c r="AD600" s="98"/>
      <c r="AE600" s="98"/>
      <c r="AF600" s="98"/>
      <c r="AG600" s="98"/>
      <c r="AH600" s="98"/>
      <c r="AI600" s="98"/>
      <c r="AJ600" s="98"/>
      <c r="AK600" s="98"/>
      <c r="AL600" s="98"/>
      <c r="AM600" s="98"/>
      <c r="AN600" s="98"/>
      <c r="AO600" s="98"/>
      <c r="AP600" s="98"/>
      <c r="AQ600" s="98"/>
      <c r="AR600" s="98"/>
      <c r="AS600" s="98"/>
      <c r="AT600" s="98"/>
      <c r="AU600" s="98"/>
      <c r="AV600" s="98"/>
      <c r="AW600" s="98"/>
      <c r="AX600" s="98"/>
      <c r="AY600" s="98"/>
      <c r="AZ600" s="98"/>
      <c r="BA600" s="98"/>
      <c r="BB600" s="98"/>
      <c r="BC600" s="98"/>
      <c r="BD600" s="98"/>
      <c r="BE600" s="98"/>
      <c r="BF600" s="98"/>
      <c r="BG600" s="98"/>
      <c r="BH600" s="98"/>
      <c r="BI600" s="98"/>
      <c r="BJ600" s="98"/>
      <c r="BK600" s="98"/>
      <c r="BL600" s="98"/>
      <c r="BM600" s="98"/>
      <c r="BN600" s="98"/>
      <c r="BO600" s="98"/>
      <c r="BP600" s="98"/>
      <c r="BQ600" s="98"/>
      <c r="BR600" s="98"/>
      <c r="BS600" s="98"/>
      <c r="BT600" s="98"/>
      <c r="BU600" s="98"/>
      <c r="BV600" s="98"/>
      <c r="BW600" s="98"/>
      <c r="BX600" s="98"/>
      <c r="BY600" s="98"/>
      <c r="BZ600" s="98"/>
      <c r="CA600" s="98"/>
      <c r="CB600" s="98"/>
      <c r="CC600" s="98"/>
      <c r="CD600" s="98"/>
      <c r="CE600" s="98"/>
      <c r="CF600" s="98"/>
      <c r="CG600" s="98"/>
      <c r="CH600" s="98"/>
      <c r="CI600" s="98"/>
      <c r="CJ600" s="98"/>
      <c r="CK600" s="98"/>
      <c r="CL600" s="98"/>
      <c r="CM600" s="98"/>
      <c r="CN600" s="98"/>
      <c r="CO600" s="98"/>
      <c r="CP600" s="98"/>
      <c r="CQ600" s="98"/>
      <c r="CR600" s="98"/>
      <c r="CS600" s="98"/>
      <c r="CT600" s="98"/>
      <c r="CU600" s="98"/>
      <c r="CV600" s="98"/>
      <c r="CW600" s="98"/>
      <c r="CX600" s="98"/>
      <c r="CY600" s="98"/>
      <c r="CZ600" s="98"/>
      <c r="DA600" s="98"/>
      <c r="DB600" s="98"/>
      <c r="DC600" s="98"/>
      <c r="DD600" s="98"/>
      <c r="DE600" s="98"/>
      <c r="DF600" s="98"/>
      <c r="DG600" s="98"/>
      <c r="DH600" s="98"/>
      <c r="DI600" s="98"/>
      <c r="DJ600" s="98"/>
      <c r="DK600" s="98"/>
    </row>
    <row r="601" spans="1:115" s="99" customFormat="1" ht="38.25">
      <c r="A601" s="97"/>
      <c r="B601" s="59">
        <v>175</v>
      </c>
      <c r="C601" s="633" t="s">
        <v>2861</v>
      </c>
      <c r="D601" s="629" t="s">
        <v>4775</v>
      </c>
      <c r="E601" s="630" t="s">
        <v>4776</v>
      </c>
      <c r="F601" s="630" t="s">
        <v>4777</v>
      </c>
      <c r="G601" s="592" t="s">
        <v>7120</v>
      </c>
      <c r="H601" s="634" t="s">
        <v>2589</v>
      </c>
      <c r="I601" s="635"/>
      <c r="J601" s="634"/>
      <c r="K601" s="622">
        <v>42887</v>
      </c>
      <c r="L601" s="591" t="s">
        <v>4778</v>
      </c>
      <c r="M601" s="97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  <c r="AA601" s="98"/>
      <c r="AB601" s="98"/>
      <c r="AC601" s="98"/>
      <c r="AD601" s="98"/>
      <c r="AE601" s="98"/>
      <c r="AF601" s="98"/>
      <c r="AG601" s="98"/>
      <c r="AH601" s="98"/>
      <c r="AI601" s="98"/>
      <c r="AJ601" s="98"/>
      <c r="AK601" s="98"/>
      <c r="AL601" s="98"/>
      <c r="AM601" s="98"/>
      <c r="AN601" s="98"/>
      <c r="AO601" s="98"/>
      <c r="AP601" s="98"/>
      <c r="AQ601" s="98"/>
      <c r="AR601" s="98"/>
      <c r="AS601" s="98"/>
      <c r="AT601" s="98"/>
      <c r="AU601" s="98"/>
      <c r="AV601" s="98"/>
      <c r="AW601" s="98"/>
      <c r="AX601" s="98"/>
      <c r="AY601" s="98"/>
      <c r="AZ601" s="98"/>
      <c r="BA601" s="98"/>
      <c r="BB601" s="98"/>
      <c r="BC601" s="98"/>
      <c r="BD601" s="98"/>
      <c r="BE601" s="98"/>
      <c r="BF601" s="98"/>
      <c r="BG601" s="98"/>
      <c r="BH601" s="98"/>
      <c r="BI601" s="98"/>
      <c r="BJ601" s="98"/>
      <c r="BK601" s="98"/>
      <c r="BL601" s="98"/>
      <c r="BM601" s="98"/>
      <c r="BN601" s="98"/>
      <c r="BO601" s="98"/>
      <c r="BP601" s="98"/>
      <c r="BQ601" s="98"/>
      <c r="BR601" s="98"/>
      <c r="BS601" s="98"/>
      <c r="BT601" s="98"/>
      <c r="BU601" s="98"/>
      <c r="BV601" s="98"/>
      <c r="BW601" s="98"/>
      <c r="BX601" s="98"/>
      <c r="BY601" s="98"/>
      <c r="BZ601" s="98"/>
      <c r="CA601" s="98"/>
      <c r="CB601" s="98"/>
      <c r="CC601" s="98"/>
      <c r="CD601" s="98"/>
      <c r="CE601" s="98"/>
      <c r="CF601" s="98"/>
      <c r="CG601" s="98"/>
      <c r="CH601" s="98"/>
      <c r="CI601" s="98"/>
      <c r="CJ601" s="98"/>
      <c r="CK601" s="98"/>
      <c r="CL601" s="98"/>
      <c r="CM601" s="98"/>
      <c r="CN601" s="98"/>
      <c r="CO601" s="98"/>
      <c r="CP601" s="98"/>
      <c r="CQ601" s="98"/>
      <c r="CR601" s="98"/>
      <c r="CS601" s="98"/>
      <c r="CT601" s="98"/>
      <c r="CU601" s="98"/>
      <c r="CV601" s="98"/>
      <c r="CW601" s="98"/>
      <c r="CX601" s="98"/>
      <c r="CY601" s="98"/>
      <c r="CZ601" s="98"/>
      <c r="DA601" s="98"/>
      <c r="DB601" s="98"/>
      <c r="DC601" s="98"/>
      <c r="DD601" s="98"/>
      <c r="DE601" s="98"/>
      <c r="DF601" s="98"/>
      <c r="DG601" s="98"/>
      <c r="DH601" s="98"/>
      <c r="DI601" s="98"/>
      <c r="DJ601" s="98"/>
      <c r="DK601" s="98"/>
    </row>
    <row r="602" spans="1:115" s="99" customFormat="1" ht="38.25">
      <c r="A602" s="97"/>
      <c r="B602" s="59">
        <v>176</v>
      </c>
      <c r="C602" s="633" t="s">
        <v>2538</v>
      </c>
      <c r="D602" s="629" t="s">
        <v>4775</v>
      </c>
      <c r="E602" s="636"/>
      <c r="F602" s="636"/>
      <c r="G602" s="592" t="s">
        <v>7120</v>
      </c>
      <c r="H602" s="634" t="s">
        <v>2589</v>
      </c>
      <c r="I602" s="635"/>
      <c r="J602" s="634"/>
      <c r="K602" s="622">
        <v>43244</v>
      </c>
      <c r="L602" s="591" t="s">
        <v>4779</v>
      </c>
      <c r="M602" s="97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  <c r="AA602" s="98"/>
      <c r="AB602" s="98"/>
      <c r="AC602" s="98"/>
      <c r="AD602" s="98"/>
      <c r="AE602" s="98"/>
      <c r="AF602" s="98"/>
      <c r="AG602" s="98"/>
      <c r="AH602" s="98"/>
      <c r="AI602" s="98"/>
      <c r="AJ602" s="98"/>
      <c r="AK602" s="98"/>
      <c r="AL602" s="98"/>
      <c r="AM602" s="98"/>
      <c r="AN602" s="98"/>
      <c r="AO602" s="98"/>
      <c r="AP602" s="98"/>
      <c r="AQ602" s="98"/>
      <c r="AR602" s="98"/>
      <c r="AS602" s="98"/>
      <c r="AT602" s="98"/>
      <c r="AU602" s="98"/>
      <c r="AV602" s="98"/>
      <c r="AW602" s="98"/>
      <c r="AX602" s="98"/>
      <c r="AY602" s="98"/>
      <c r="AZ602" s="98"/>
      <c r="BA602" s="98"/>
      <c r="BB602" s="98"/>
      <c r="BC602" s="98"/>
      <c r="BD602" s="98"/>
      <c r="BE602" s="98"/>
      <c r="BF602" s="98"/>
      <c r="BG602" s="98"/>
      <c r="BH602" s="98"/>
      <c r="BI602" s="98"/>
      <c r="BJ602" s="98"/>
      <c r="BK602" s="98"/>
      <c r="BL602" s="98"/>
      <c r="BM602" s="98"/>
      <c r="BN602" s="98"/>
      <c r="BO602" s="98"/>
      <c r="BP602" s="98"/>
      <c r="BQ602" s="98"/>
      <c r="BR602" s="98"/>
      <c r="BS602" s="98"/>
      <c r="BT602" s="98"/>
      <c r="BU602" s="98"/>
      <c r="BV602" s="98"/>
      <c r="BW602" s="98"/>
      <c r="BX602" s="98"/>
      <c r="BY602" s="98"/>
      <c r="BZ602" s="98"/>
      <c r="CA602" s="98"/>
      <c r="CB602" s="98"/>
      <c r="CC602" s="98"/>
      <c r="CD602" s="98"/>
      <c r="CE602" s="98"/>
      <c r="CF602" s="98"/>
      <c r="CG602" s="98"/>
      <c r="CH602" s="98"/>
      <c r="CI602" s="98"/>
      <c r="CJ602" s="98"/>
      <c r="CK602" s="98"/>
      <c r="CL602" s="98"/>
      <c r="CM602" s="98"/>
      <c r="CN602" s="98"/>
      <c r="CO602" s="98"/>
      <c r="CP602" s="98"/>
      <c r="CQ602" s="98"/>
      <c r="CR602" s="98"/>
      <c r="CS602" s="98"/>
      <c r="CT602" s="98"/>
      <c r="CU602" s="98"/>
      <c r="CV602" s="98"/>
      <c r="CW602" s="98"/>
      <c r="CX602" s="98"/>
      <c r="CY602" s="98"/>
      <c r="CZ602" s="98"/>
      <c r="DA602" s="98"/>
      <c r="DB602" s="98"/>
      <c r="DC602" s="98"/>
      <c r="DD602" s="98"/>
      <c r="DE602" s="98"/>
      <c r="DF602" s="98"/>
      <c r="DG602" s="98"/>
      <c r="DH602" s="98"/>
      <c r="DI602" s="98"/>
      <c r="DJ602" s="98"/>
      <c r="DK602" s="98"/>
    </row>
    <row r="603" spans="1:115" s="99" customFormat="1" ht="38.25">
      <c r="A603" s="97"/>
      <c r="B603" s="59">
        <v>177</v>
      </c>
      <c r="C603" s="633" t="s">
        <v>1672</v>
      </c>
      <c r="D603" s="629" t="s">
        <v>4775</v>
      </c>
      <c r="E603" s="632"/>
      <c r="F603" s="632"/>
      <c r="G603" s="592" t="s">
        <v>7121</v>
      </c>
      <c r="H603" s="634" t="s">
        <v>2589</v>
      </c>
      <c r="I603" s="635"/>
      <c r="J603" s="634"/>
      <c r="K603" s="622">
        <v>43203</v>
      </c>
      <c r="L603" s="591" t="s">
        <v>4780</v>
      </c>
      <c r="M603" s="97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  <c r="Z603" s="98"/>
      <c r="AA603" s="98"/>
      <c r="AB603" s="98"/>
      <c r="AC603" s="98"/>
      <c r="AD603" s="98"/>
      <c r="AE603" s="98"/>
      <c r="AF603" s="98"/>
      <c r="AG603" s="98"/>
      <c r="AH603" s="98"/>
      <c r="AI603" s="98"/>
      <c r="AJ603" s="98"/>
      <c r="AK603" s="98"/>
      <c r="AL603" s="98"/>
      <c r="AM603" s="98"/>
      <c r="AN603" s="98"/>
      <c r="AO603" s="98"/>
      <c r="AP603" s="98"/>
      <c r="AQ603" s="98"/>
      <c r="AR603" s="98"/>
      <c r="AS603" s="98"/>
      <c r="AT603" s="98"/>
      <c r="AU603" s="98"/>
      <c r="AV603" s="98"/>
      <c r="AW603" s="98"/>
      <c r="AX603" s="98"/>
      <c r="AY603" s="98"/>
      <c r="AZ603" s="98"/>
      <c r="BA603" s="98"/>
      <c r="BB603" s="98"/>
      <c r="BC603" s="98"/>
      <c r="BD603" s="98"/>
      <c r="BE603" s="98"/>
      <c r="BF603" s="98"/>
      <c r="BG603" s="98"/>
      <c r="BH603" s="98"/>
      <c r="BI603" s="98"/>
      <c r="BJ603" s="98"/>
      <c r="BK603" s="98"/>
      <c r="BL603" s="98"/>
      <c r="BM603" s="98"/>
      <c r="BN603" s="98"/>
      <c r="BO603" s="98"/>
      <c r="BP603" s="98"/>
      <c r="BQ603" s="98"/>
      <c r="BR603" s="98"/>
      <c r="BS603" s="98"/>
      <c r="BT603" s="98"/>
      <c r="BU603" s="98"/>
      <c r="BV603" s="98"/>
      <c r="BW603" s="98"/>
      <c r="BX603" s="98"/>
      <c r="BY603" s="98"/>
      <c r="BZ603" s="98"/>
      <c r="CA603" s="98"/>
      <c r="CB603" s="98"/>
      <c r="CC603" s="98"/>
      <c r="CD603" s="98"/>
      <c r="CE603" s="98"/>
      <c r="CF603" s="98"/>
      <c r="CG603" s="98"/>
      <c r="CH603" s="98"/>
      <c r="CI603" s="98"/>
      <c r="CJ603" s="98"/>
      <c r="CK603" s="98"/>
      <c r="CL603" s="98"/>
      <c r="CM603" s="98"/>
      <c r="CN603" s="98"/>
      <c r="CO603" s="98"/>
      <c r="CP603" s="98"/>
      <c r="CQ603" s="98"/>
      <c r="CR603" s="98"/>
      <c r="CS603" s="98"/>
      <c r="CT603" s="98"/>
      <c r="CU603" s="98"/>
      <c r="CV603" s="98"/>
      <c r="CW603" s="98"/>
      <c r="CX603" s="98"/>
      <c r="CY603" s="98"/>
      <c r="CZ603" s="98"/>
      <c r="DA603" s="98"/>
      <c r="DB603" s="98"/>
      <c r="DC603" s="98"/>
      <c r="DD603" s="98"/>
      <c r="DE603" s="98"/>
      <c r="DF603" s="98"/>
      <c r="DG603" s="98"/>
      <c r="DH603" s="98"/>
      <c r="DI603" s="98"/>
      <c r="DJ603" s="98"/>
      <c r="DK603" s="98"/>
    </row>
    <row r="604" spans="1:115" s="99" customFormat="1" ht="38.25">
      <c r="A604" s="97"/>
      <c r="B604" s="59">
        <v>178</v>
      </c>
      <c r="C604" s="633" t="s">
        <v>3767</v>
      </c>
      <c r="D604" s="629" t="s">
        <v>4781</v>
      </c>
      <c r="E604" s="629" t="s">
        <v>4782</v>
      </c>
      <c r="F604" s="629" t="s">
        <v>4783</v>
      </c>
      <c r="G604" s="592" t="s">
        <v>7122</v>
      </c>
      <c r="H604" s="634" t="s">
        <v>2589</v>
      </c>
      <c r="I604" s="635"/>
      <c r="J604" s="634"/>
      <c r="K604" s="622">
        <v>43203</v>
      </c>
      <c r="L604" s="591" t="s">
        <v>4784</v>
      </c>
      <c r="M604" s="97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  <c r="Z604" s="98"/>
      <c r="AA604" s="98"/>
      <c r="AB604" s="98"/>
      <c r="AC604" s="98"/>
      <c r="AD604" s="98"/>
      <c r="AE604" s="98"/>
      <c r="AF604" s="98"/>
      <c r="AG604" s="98"/>
      <c r="AH604" s="98"/>
      <c r="AI604" s="98"/>
      <c r="AJ604" s="98"/>
      <c r="AK604" s="98"/>
      <c r="AL604" s="98"/>
      <c r="AM604" s="98"/>
      <c r="AN604" s="98"/>
      <c r="AO604" s="98"/>
      <c r="AP604" s="98"/>
      <c r="AQ604" s="98"/>
      <c r="AR604" s="98"/>
      <c r="AS604" s="98"/>
      <c r="AT604" s="98"/>
      <c r="AU604" s="98"/>
      <c r="AV604" s="98"/>
      <c r="AW604" s="98"/>
      <c r="AX604" s="98"/>
      <c r="AY604" s="98"/>
      <c r="AZ604" s="98"/>
      <c r="BA604" s="98"/>
      <c r="BB604" s="98"/>
      <c r="BC604" s="98"/>
      <c r="BD604" s="98"/>
      <c r="BE604" s="98"/>
      <c r="BF604" s="98"/>
      <c r="BG604" s="98"/>
      <c r="BH604" s="98"/>
      <c r="BI604" s="98"/>
      <c r="BJ604" s="98"/>
      <c r="BK604" s="98"/>
      <c r="BL604" s="98"/>
      <c r="BM604" s="98"/>
      <c r="BN604" s="98"/>
      <c r="BO604" s="98"/>
      <c r="BP604" s="98"/>
      <c r="BQ604" s="98"/>
      <c r="BR604" s="98"/>
      <c r="BS604" s="98"/>
      <c r="BT604" s="98"/>
      <c r="BU604" s="98"/>
      <c r="BV604" s="98"/>
      <c r="BW604" s="98"/>
      <c r="BX604" s="98"/>
      <c r="BY604" s="98"/>
      <c r="BZ604" s="98"/>
      <c r="CA604" s="98"/>
      <c r="CB604" s="98"/>
      <c r="CC604" s="98"/>
      <c r="CD604" s="98"/>
      <c r="CE604" s="98"/>
      <c r="CF604" s="98"/>
      <c r="CG604" s="98"/>
      <c r="CH604" s="98"/>
      <c r="CI604" s="98"/>
      <c r="CJ604" s="98"/>
      <c r="CK604" s="98"/>
      <c r="CL604" s="98"/>
      <c r="CM604" s="98"/>
      <c r="CN604" s="98"/>
      <c r="CO604" s="98"/>
      <c r="CP604" s="98"/>
      <c r="CQ604" s="98"/>
      <c r="CR604" s="98"/>
      <c r="CS604" s="98"/>
      <c r="CT604" s="98"/>
      <c r="CU604" s="98"/>
      <c r="CV604" s="98"/>
      <c r="CW604" s="98"/>
      <c r="CX604" s="98"/>
      <c r="CY604" s="98"/>
      <c r="CZ604" s="98"/>
      <c r="DA604" s="98"/>
      <c r="DB604" s="98"/>
      <c r="DC604" s="98"/>
      <c r="DD604" s="98"/>
      <c r="DE604" s="98"/>
      <c r="DF604" s="98"/>
      <c r="DG604" s="98"/>
      <c r="DH604" s="98"/>
      <c r="DI604" s="98"/>
      <c r="DJ604" s="98"/>
      <c r="DK604" s="98"/>
    </row>
    <row r="605" spans="1:115" s="99" customFormat="1" ht="38.25">
      <c r="A605" s="97"/>
      <c r="B605" s="59">
        <v>179</v>
      </c>
      <c r="C605" s="633" t="s">
        <v>2537</v>
      </c>
      <c r="D605" s="629" t="s">
        <v>4771</v>
      </c>
      <c r="E605" s="629" t="s">
        <v>4785</v>
      </c>
      <c r="F605" s="629" t="s">
        <v>4786</v>
      </c>
      <c r="G605" s="592" t="s">
        <v>479</v>
      </c>
      <c r="H605" s="634" t="s">
        <v>2589</v>
      </c>
      <c r="I605" s="635"/>
      <c r="J605" s="634"/>
      <c r="K605" s="622">
        <v>43195</v>
      </c>
      <c r="L605" s="591" t="s">
        <v>4787</v>
      </c>
      <c r="M605" s="97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  <c r="AA605" s="98"/>
      <c r="AB605" s="98"/>
      <c r="AC605" s="98"/>
      <c r="AD605" s="98"/>
      <c r="AE605" s="98"/>
      <c r="AF605" s="98"/>
      <c r="AG605" s="98"/>
      <c r="AH605" s="98"/>
      <c r="AI605" s="98"/>
      <c r="AJ605" s="98"/>
      <c r="AK605" s="98"/>
      <c r="AL605" s="98"/>
      <c r="AM605" s="98"/>
      <c r="AN605" s="98"/>
      <c r="AO605" s="98"/>
      <c r="AP605" s="98"/>
      <c r="AQ605" s="98"/>
      <c r="AR605" s="98"/>
      <c r="AS605" s="98"/>
      <c r="AT605" s="98"/>
      <c r="AU605" s="98"/>
      <c r="AV605" s="98"/>
      <c r="AW605" s="98"/>
      <c r="AX605" s="98"/>
      <c r="AY605" s="98"/>
      <c r="AZ605" s="98"/>
      <c r="BA605" s="98"/>
      <c r="BB605" s="98"/>
      <c r="BC605" s="98"/>
      <c r="BD605" s="98"/>
      <c r="BE605" s="98"/>
      <c r="BF605" s="98"/>
      <c r="BG605" s="98"/>
      <c r="BH605" s="98"/>
      <c r="BI605" s="98"/>
      <c r="BJ605" s="98"/>
      <c r="BK605" s="98"/>
      <c r="BL605" s="98"/>
      <c r="BM605" s="98"/>
      <c r="BN605" s="98"/>
      <c r="BO605" s="98"/>
      <c r="BP605" s="98"/>
      <c r="BQ605" s="98"/>
      <c r="BR605" s="98"/>
      <c r="BS605" s="98"/>
      <c r="BT605" s="98"/>
      <c r="BU605" s="98"/>
      <c r="BV605" s="98"/>
      <c r="BW605" s="98"/>
      <c r="BX605" s="98"/>
      <c r="BY605" s="98"/>
      <c r="BZ605" s="98"/>
      <c r="CA605" s="98"/>
      <c r="CB605" s="98"/>
      <c r="CC605" s="98"/>
      <c r="CD605" s="98"/>
      <c r="CE605" s="98"/>
      <c r="CF605" s="98"/>
      <c r="CG605" s="98"/>
      <c r="CH605" s="98"/>
      <c r="CI605" s="98"/>
      <c r="CJ605" s="98"/>
      <c r="CK605" s="98"/>
      <c r="CL605" s="98"/>
      <c r="CM605" s="98"/>
      <c r="CN605" s="98"/>
      <c r="CO605" s="98"/>
      <c r="CP605" s="98"/>
      <c r="CQ605" s="98"/>
      <c r="CR605" s="98"/>
      <c r="CS605" s="98"/>
      <c r="CT605" s="98"/>
      <c r="CU605" s="98"/>
      <c r="CV605" s="98"/>
      <c r="CW605" s="98"/>
      <c r="CX605" s="98"/>
      <c r="CY605" s="98"/>
      <c r="CZ605" s="98"/>
      <c r="DA605" s="98"/>
      <c r="DB605" s="98"/>
      <c r="DC605" s="98"/>
      <c r="DD605" s="98"/>
      <c r="DE605" s="98"/>
      <c r="DF605" s="98"/>
      <c r="DG605" s="98"/>
      <c r="DH605" s="98"/>
      <c r="DI605" s="98"/>
      <c r="DJ605" s="98"/>
      <c r="DK605" s="98"/>
    </row>
    <row r="606" spans="1:115" s="99" customFormat="1" ht="38.25">
      <c r="A606" s="97"/>
      <c r="B606" s="59">
        <v>180</v>
      </c>
      <c r="C606" s="633" t="s">
        <v>2975</v>
      </c>
      <c r="D606" s="629" t="s">
        <v>4788</v>
      </c>
      <c r="E606" s="629" t="s">
        <v>4789</v>
      </c>
      <c r="F606" s="629" t="s">
        <v>4790</v>
      </c>
      <c r="G606" s="592" t="s">
        <v>4791</v>
      </c>
      <c r="H606" s="634" t="s">
        <v>2589</v>
      </c>
      <c r="I606" s="635"/>
      <c r="J606" s="634"/>
      <c r="K606" s="622">
        <v>43179</v>
      </c>
      <c r="L606" s="591" t="s">
        <v>4792</v>
      </c>
      <c r="M606" s="97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  <c r="Z606" s="98"/>
      <c r="AA606" s="98"/>
      <c r="AB606" s="98"/>
      <c r="AC606" s="98"/>
      <c r="AD606" s="98"/>
      <c r="AE606" s="98"/>
      <c r="AF606" s="98"/>
      <c r="AG606" s="98"/>
      <c r="AH606" s="98"/>
      <c r="AI606" s="98"/>
      <c r="AJ606" s="98"/>
      <c r="AK606" s="98"/>
      <c r="AL606" s="98"/>
      <c r="AM606" s="98"/>
      <c r="AN606" s="98"/>
      <c r="AO606" s="98"/>
      <c r="AP606" s="98"/>
      <c r="AQ606" s="98"/>
      <c r="AR606" s="98"/>
      <c r="AS606" s="98"/>
      <c r="AT606" s="98"/>
      <c r="AU606" s="98"/>
      <c r="AV606" s="98"/>
      <c r="AW606" s="98"/>
      <c r="AX606" s="98"/>
      <c r="AY606" s="98"/>
      <c r="AZ606" s="98"/>
      <c r="BA606" s="98"/>
      <c r="BB606" s="98"/>
      <c r="BC606" s="98"/>
      <c r="BD606" s="98"/>
      <c r="BE606" s="98"/>
      <c r="BF606" s="98"/>
      <c r="BG606" s="98"/>
      <c r="BH606" s="98"/>
      <c r="BI606" s="98"/>
      <c r="BJ606" s="98"/>
      <c r="BK606" s="98"/>
      <c r="BL606" s="98"/>
      <c r="BM606" s="98"/>
      <c r="BN606" s="98"/>
      <c r="BO606" s="98"/>
      <c r="BP606" s="98"/>
      <c r="BQ606" s="98"/>
      <c r="BR606" s="98"/>
      <c r="BS606" s="98"/>
      <c r="BT606" s="98"/>
      <c r="BU606" s="98"/>
      <c r="BV606" s="98"/>
      <c r="BW606" s="98"/>
      <c r="BX606" s="98"/>
      <c r="BY606" s="98"/>
      <c r="BZ606" s="98"/>
      <c r="CA606" s="98"/>
      <c r="CB606" s="98"/>
      <c r="CC606" s="98"/>
      <c r="CD606" s="98"/>
      <c r="CE606" s="98"/>
      <c r="CF606" s="98"/>
      <c r="CG606" s="98"/>
      <c r="CH606" s="98"/>
      <c r="CI606" s="98"/>
      <c r="CJ606" s="98"/>
      <c r="CK606" s="98"/>
      <c r="CL606" s="98"/>
      <c r="CM606" s="98"/>
      <c r="CN606" s="98"/>
      <c r="CO606" s="98"/>
      <c r="CP606" s="98"/>
      <c r="CQ606" s="98"/>
      <c r="CR606" s="98"/>
      <c r="CS606" s="98"/>
      <c r="CT606" s="98"/>
      <c r="CU606" s="98"/>
      <c r="CV606" s="98"/>
      <c r="CW606" s="98"/>
      <c r="CX606" s="98"/>
      <c r="CY606" s="98"/>
      <c r="CZ606" s="98"/>
      <c r="DA606" s="98"/>
      <c r="DB606" s="98"/>
      <c r="DC606" s="98"/>
      <c r="DD606" s="98"/>
      <c r="DE606" s="98"/>
      <c r="DF606" s="98"/>
      <c r="DG606" s="98"/>
      <c r="DH606" s="98"/>
      <c r="DI606" s="98"/>
      <c r="DJ606" s="98"/>
      <c r="DK606" s="98"/>
    </row>
    <row r="607" spans="1:115" s="99" customFormat="1" ht="38.25">
      <c r="A607" s="97"/>
      <c r="B607" s="59">
        <v>181</v>
      </c>
      <c r="C607" s="633" t="s">
        <v>3676</v>
      </c>
      <c r="D607" s="629" t="s">
        <v>4546</v>
      </c>
      <c r="E607" s="629" t="s">
        <v>4547</v>
      </c>
      <c r="F607" s="629" t="s">
        <v>4548</v>
      </c>
      <c r="G607" s="592" t="s">
        <v>1969</v>
      </c>
      <c r="H607" s="634" t="s">
        <v>2589</v>
      </c>
      <c r="I607" s="635"/>
      <c r="J607" s="634"/>
      <c r="K607" s="622">
        <v>43179</v>
      </c>
      <c r="L607" s="591" t="s">
        <v>4793</v>
      </c>
      <c r="M607" s="97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  <c r="Z607" s="98"/>
      <c r="AA607" s="98"/>
      <c r="AB607" s="98"/>
      <c r="AC607" s="98"/>
      <c r="AD607" s="98"/>
      <c r="AE607" s="98"/>
      <c r="AF607" s="98"/>
      <c r="AG607" s="98"/>
      <c r="AH607" s="98"/>
      <c r="AI607" s="98"/>
      <c r="AJ607" s="98"/>
      <c r="AK607" s="98"/>
      <c r="AL607" s="98"/>
      <c r="AM607" s="98"/>
      <c r="AN607" s="98"/>
      <c r="AO607" s="98"/>
      <c r="AP607" s="98"/>
      <c r="AQ607" s="98"/>
      <c r="AR607" s="98"/>
      <c r="AS607" s="98"/>
      <c r="AT607" s="98"/>
      <c r="AU607" s="98"/>
      <c r="AV607" s="98"/>
      <c r="AW607" s="98"/>
      <c r="AX607" s="98"/>
      <c r="AY607" s="98"/>
      <c r="AZ607" s="98"/>
      <c r="BA607" s="98"/>
      <c r="BB607" s="98"/>
      <c r="BC607" s="98"/>
      <c r="BD607" s="98"/>
      <c r="BE607" s="98"/>
      <c r="BF607" s="98"/>
      <c r="BG607" s="98"/>
      <c r="BH607" s="98"/>
      <c r="BI607" s="98"/>
      <c r="BJ607" s="98"/>
      <c r="BK607" s="98"/>
      <c r="BL607" s="98"/>
      <c r="BM607" s="98"/>
      <c r="BN607" s="98"/>
      <c r="BO607" s="98"/>
      <c r="BP607" s="98"/>
      <c r="BQ607" s="98"/>
      <c r="BR607" s="98"/>
      <c r="BS607" s="98"/>
      <c r="BT607" s="98"/>
      <c r="BU607" s="98"/>
      <c r="BV607" s="98"/>
      <c r="BW607" s="98"/>
      <c r="BX607" s="98"/>
      <c r="BY607" s="98"/>
      <c r="BZ607" s="98"/>
      <c r="CA607" s="98"/>
      <c r="CB607" s="98"/>
      <c r="CC607" s="98"/>
      <c r="CD607" s="98"/>
      <c r="CE607" s="98"/>
      <c r="CF607" s="98"/>
      <c r="CG607" s="98"/>
      <c r="CH607" s="98"/>
      <c r="CI607" s="98"/>
      <c r="CJ607" s="98"/>
      <c r="CK607" s="98"/>
      <c r="CL607" s="98"/>
      <c r="CM607" s="98"/>
      <c r="CN607" s="98"/>
      <c r="CO607" s="98"/>
      <c r="CP607" s="98"/>
      <c r="CQ607" s="98"/>
      <c r="CR607" s="98"/>
      <c r="CS607" s="98"/>
      <c r="CT607" s="98"/>
      <c r="CU607" s="98"/>
      <c r="CV607" s="98"/>
      <c r="CW607" s="98"/>
      <c r="CX607" s="98"/>
      <c r="CY607" s="98"/>
      <c r="CZ607" s="98"/>
      <c r="DA607" s="98"/>
      <c r="DB607" s="98"/>
      <c r="DC607" s="98"/>
      <c r="DD607" s="98"/>
      <c r="DE607" s="98"/>
      <c r="DF607" s="98"/>
      <c r="DG607" s="98"/>
      <c r="DH607" s="98"/>
      <c r="DI607" s="98"/>
      <c r="DJ607" s="98"/>
      <c r="DK607" s="98"/>
    </row>
    <row r="608" spans="1:115" s="99" customFormat="1" ht="38.25">
      <c r="A608" s="97"/>
      <c r="B608" s="59">
        <v>182</v>
      </c>
      <c r="C608" s="633" t="s">
        <v>4794</v>
      </c>
      <c r="D608" s="629" t="s">
        <v>4795</v>
      </c>
      <c r="E608" s="629" t="s">
        <v>4796</v>
      </c>
      <c r="F608" s="629" t="s">
        <v>4797</v>
      </c>
      <c r="G608" s="592" t="s">
        <v>7123</v>
      </c>
      <c r="H608" s="634" t="s">
        <v>2589</v>
      </c>
      <c r="I608" s="635"/>
      <c r="J608" s="634"/>
      <c r="K608" s="622">
        <v>43179</v>
      </c>
      <c r="L608" s="591" t="s">
        <v>4798</v>
      </c>
      <c r="M608" s="97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  <c r="Z608" s="98"/>
      <c r="AA608" s="98"/>
      <c r="AB608" s="98"/>
      <c r="AC608" s="98"/>
      <c r="AD608" s="98"/>
      <c r="AE608" s="98"/>
      <c r="AF608" s="98"/>
      <c r="AG608" s="98"/>
      <c r="AH608" s="98"/>
      <c r="AI608" s="98"/>
      <c r="AJ608" s="98"/>
      <c r="AK608" s="98"/>
      <c r="AL608" s="98"/>
      <c r="AM608" s="98"/>
      <c r="AN608" s="98"/>
      <c r="AO608" s="98"/>
      <c r="AP608" s="98"/>
      <c r="AQ608" s="98"/>
      <c r="AR608" s="98"/>
      <c r="AS608" s="98"/>
      <c r="AT608" s="98"/>
      <c r="AU608" s="98"/>
      <c r="AV608" s="98"/>
      <c r="AW608" s="98"/>
      <c r="AX608" s="98"/>
      <c r="AY608" s="98"/>
      <c r="AZ608" s="98"/>
      <c r="BA608" s="98"/>
      <c r="BB608" s="98"/>
      <c r="BC608" s="98"/>
      <c r="BD608" s="98"/>
      <c r="BE608" s="98"/>
      <c r="BF608" s="98"/>
      <c r="BG608" s="98"/>
      <c r="BH608" s="98"/>
      <c r="BI608" s="98"/>
      <c r="BJ608" s="98"/>
      <c r="BK608" s="98"/>
      <c r="BL608" s="98"/>
      <c r="BM608" s="98"/>
      <c r="BN608" s="98"/>
      <c r="BO608" s="98"/>
      <c r="BP608" s="98"/>
      <c r="BQ608" s="98"/>
      <c r="BR608" s="98"/>
      <c r="BS608" s="98"/>
      <c r="BT608" s="98"/>
      <c r="BU608" s="98"/>
      <c r="BV608" s="98"/>
      <c r="BW608" s="98"/>
      <c r="BX608" s="98"/>
      <c r="BY608" s="98"/>
      <c r="BZ608" s="98"/>
      <c r="CA608" s="98"/>
      <c r="CB608" s="98"/>
      <c r="CC608" s="98"/>
      <c r="CD608" s="98"/>
      <c r="CE608" s="98"/>
      <c r="CF608" s="98"/>
      <c r="CG608" s="98"/>
      <c r="CH608" s="98"/>
      <c r="CI608" s="98"/>
      <c r="CJ608" s="98"/>
      <c r="CK608" s="98"/>
      <c r="CL608" s="98"/>
      <c r="CM608" s="98"/>
      <c r="CN608" s="98"/>
      <c r="CO608" s="98"/>
      <c r="CP608" s="98"/>
      <c r="CQ608" s="98"/>
      <c r="CR608" s="98"/>
      <c r="CS608" s="98"/>
      <c r="CT608" s="98"/>
      <c r="CU608" s="98"/>
      <c r="CV608" s="98"/>
      <c r="CW608" s="98"/>
      <c r="CX608" s="98"/>
      <c r="CY608" s="98"/>
      <c r="CZ608" s="98"/>
      <c r="DA608" s="98"/>
      <c r="DB608" s="98"/>
      <c r="DC608" s="98"/>
      <c r="DD608" s="98"/>
      <c r="DE608" s="98"/>
      <c r="DF608" s="98"/>
      <c r="DG608" s="98"/>
      <c r="DH608" s="98"/>
      <c r="DI608" s="98"/>
      <c r="DJ608" s="98"/>
      <c r="DK608" s="98"/>
    </row>
    <row r="609" spans="1:115" s="99" customFormat="1" ht="38.25">
      <c r="A609" s="97"/>
      <c r="B609" s="59">
        <v>183</v>
      </c>
      <c r="C609" s="633" t="s">
        <v>4794</v>
      </c>
      <c r="D609" s="629" t="s">
        <v>4795</v>
      </c>
      <c r="E609" s="629" t="s">
        <v>4796</v>
      </c>
      <c r="F609" s="629" t="s">
        <v>4799</v>
      </c>
      <c r="G609" s="592" t="s">
        <v>7124</v>
      </c>
      <c r="H609" s="634" t="s">
        <v>2589</v>
      </c>
      <c r="I609" s="635"/>
      <c r="J609" s="634"/>
      <c r="K609" s="622">
        <v>43179</v>
      </c>
      <c r="L609" s="591" t="s">
        <v>4800</v>
      </c>
      <c r="M609" s="97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  <c r="Z609" s="98"/>
      <c r="AA609" s="98"/>
      <c r="AB609" s="98"/>
      <c r="AC609" s="98"/>
      <c r="AD609" s="98"/>
      <c r="AE609" s="98"/>
      <c r="AF609" s="98"/>
      <c r="AG609" s="98"/>
      <c r="AH609" s="98"/>
      <c r="AI609" s="98"/>
      <c r="AJ609" s="98"/>
      <c r="AK609" s="98"/>
      <c r="AL609" s="98"/>
      <c r="AM609" s="98"/>
      <c r="AN609" s="98"/>
      <c r="AO609" s="98"/>
      <c r="AP609" s="98"/>
      <c r="AQ609" s="98"/>
      <c r="AR609" s="98"/>
      <c r="AS609" s="98"/>
      <c r="AT609" s="98"/>
      <c r="AU609" s="98"/>
      <c r="AV609" s="98"/>
      <c r="AW609" s="98"/>
      <c r="AX609" s="98"/>
      <c r="AY609" s="98"/>
      <c r="AZ609" s="98"/>
      <c r="BA609" s="98"/>
      <c r="BB609" s="98"/>
      <c r="BC609" s="98"/>
      <c r="BD609" s="98"/>
      <c r="BE609" s="98"/>
      <c r="BF609" s="98"/>
      <c r="BG609" s="98"/>
      <c r="BH609" s="98"/>
      <c r="BI609" s="98"/>
      <c r="BJ609" s="98"/>
      <c r="BK609" s="98"/>
      <c r="BL609" s="98"/>
      <c r="BM609" s="98"/>
      <c r="BN609" s="98"/>
      <c r="BO609" s="98"/>
      <c r="BP609" s="98"/>
      <c r="BQ609" s="98"/>
      <c r="BR609" s="98"/>
      <c r="BS609" s="98"/>
      <c r="BT609" s="98"/>
      <c r="BU609" s="98"/>
      <c r="BV609" s="98"/>
      <c r="BW609" s="98"/>
      <c r="BX609" s="98"/>
      <c r="BY609" s="98"/>
      <c r="BZ609" s="98"/>
      <c r="CA609" s="98"/>
      <c r="CB609" s="98"/>
      <c r="CC609" s="98"/>
      <c r="CD609" s="98"/>
      <c r="CE609" s="98"/>
      <c r="CF609" s="98"/>
      <c r="CG609" s="98"/>
      <c r="CH609" s="98"/>
      <c r="CI609" s="98"/>
      <c r="CJ609" s="98"/>
      <c r="CK609" s="98"/>
      <c r="CL609" s="98"/>
      <c r="CM609" s="98"/>
      <c r="CN609" s="98"/>
      <c r="CO609" s="98"/>
      <c r="CP609" s="98"/>
      <c r="CQ609" s="98"/>
      <c r="CR609" s="98"/>
      <c r="CS609" s="98"/>
      <c r="CT609" s="98"/>
      <c r="CU609" s="98"/>
      <c r="CV609" s="98"/>
      <c r="CW609" s="98"/>
      <c r="CX609" s="98"/>
      <c r="CY609" s="98"/>
      <c r="CZ609" s="98"/>
      <c r="DA609" s="98"/>
      <c r="DB609" s="98"/>
      <c r="DC609" s="98"/>
      <c r="DD609" s="98"/>
      <c r="DE609" s="98"/>
      <c r="DF609" s="98"/>
      <c r="DG609" s="98"/>
      <c r="DH609" s="98"/>
      <c r="DI609" s="98"/>
      <c r="DJ609" s="98"/>
      <c r="DK609" s="98"/>
    </row>
    <row r="610" spans="1:115" s="99" customFormat="1" ht="38.25">
      <c r="A610" s="97"/>
      <c r="B610" s="59">
        <v>184</v>
      </c>
      <c r="C610" s="633" t="s">
        <v>2183</v>
      </c>
      <c r="D610" s="629" t="s">
        <v>4801</v>
      </c>
      <c r="E610" s="629" t="s">
        <v>4802</v>
      </c>
      <c r="F610" s="629" t="s">
        <v>4803</v>
      </c>
      <c r="G610" s="592" t="s">
        <v>7125</v>
      </c>
      <c r="H610" s="634" t="s">
        <v>2589</v>
      </c>
      <c r="I610" s="635"/>
      <c r="J610" s="634"/>
      <c r="K610" s="622">
        <v>43179</v>
      </c>
      <c r="L610" s="591" t="s">
        <v>4804</v>
      </c>
      <c r="M610" s="97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  <c r="Z610" s="98"/>
      <c r="AA610" s="98"/>
      <c r="AB610" s="98"/>
      <c r="AC610" s="98"/>
      <c r="AD610" s="98"/>
      <c r="AE610" s="98"/>
      <c r="AF610" s="98"/>
      <c r="AG610" s="98"/>
      <c r="AH610" s="98"/>
      <c r="AI610" s="98"/>
      <c r="AJ610" s="98"/>
      <c r="AK610" s="98"/>
      <c r="AL610" s="98"/>
      <c r="AM610" s="98"/>
      <c r="AN610" s="98"/>
      <c r="AO610" s="98"/>
      <c r="AP610" s="98"/>
      <c r="AQ610" s="98"/>
      <c r="AR610" s="98"/>
      <c r="AS610" s="98"/>
      <c r="AT610" s="98"/>
      <c r="AU610" s="98"/>
      <c r="AV610" s="98"/>
      <c r="AW610" s="98"/>
      <c r="AX610" s="98"/>
      <c r="AY610" s="98"/>
      <c r="AZ610" s="98"/>
      <c r="BA610" s="98"/>
      <c r="BB610" s="98"/>
      <c r="BC610" s="98"/>
      <c r="BD610" s="98"/>
      <c r="BE610" s="98"/>
      <c r="BF610" s="98"/>
      <c r="BG610" s="98"/>
      <c r="BH610" s="98"/>
      <c r="BI610" s="98"/>
      <c r="BJ610" s="98"/>
      <c r="BK610" s="98"/>
      <c r="BL610" s="98"/>
      <c r="BM610" s="98"/>
      <c r="BN610" s="98"/>
      <c r="BO610" s="98"/>
      <c r="BP610" s="98"/>
      <c r="BQ610" s="98"/>
      <c r="BR610" s="98"/>
      <c r="BS610" s="98"/>
      <c r="BT610" s="98"/>
      <c r="BU610" s="98"/>
      <c r="BV610" s="98"/>
      <c r="BW610" s="98"/>
      <c r="BX610" s="98"/>
      <c r="BY610" s="98"/>
      <c r="BZ610" s="98"/>
      <c r="CA610" s="98"/>
      <c r="CB610" s="98"/>
      <c r="CC610" s="98"/>
      <c r="CD610" s="98"/>
      <c r="CE610" s="98"/>
      <c r="CF610" s="98"/>
      <c r="CG610" s="98"/>
      <c r="CH610" s="98"/>
      <c r="CI610" s="98"/>
      <c r="CJ610" s="98"/>
      <c r="CK610" s="98"/>
      <c r="CL610" s="98"/>
      <c r="CM610" s="98"/>
      <c r="CN610" s="98"/>
      <c r="CO610" s="98"/>
      <c r="CP610" s="98"/>
      <c r="CQ610" s="98"/>
      <c r="CR610" s="98"/>
      <c r="CS610" s="98"/>
      <c r="CT610" s="98"/>
      <c r="CU610" s="98"/>
      <c r="CV610" s="98"/>
      <c r="CW610" s="98"/>
      <c r="CX610" s="98"/>
      <c r="CY610" s="98"/>
      <c r="CZ610" s="98"/>
      <c r="DA610" s="98"/>
      <c r="DB610" s="98"/>
      <c r="DC610" s="98"/>
      <c r="DD610" s="98"/>
      <c r="DE610" s="98"/>
      <c r="DF610" s="98"/>
      <c r="DG610" s="98"/>
      <c r="DH610" s="98"/>
      <c r="DI610" s="98"/>
      <c r="DJ610" s="98"/>
      <c r="DK610" s="98"/>
    </row>
    <row r="611" spans="1:115" s="99" customFormat="1" ht="38.25">
      <c r="A611" s="97"/>
      <c r="B611" s="59">
        <v>185</v>
      </c>
      <c r="C611" s="633" t="s">
        <v>2178</v>
      </c>
      <c r="D611" s="629" t="s">
        <v>4805</v>
      </c>
      <c r="E611" s="629" t="s">
        <v>4806</v>
      </c>
      <c r="F611" s="629" t="s">
        <v>4807</v>
      </c>
      <c r="G611" s="592" t="s">
        <v>1969</v>
      </c>
      <c r="H611" s="634" t="s">
        <v>2589</v>
      </c>
      <c r="I611" s="635"/>
      <c r="J611" s="634"/>
      <c r="K611" s="622">
        <v>43179</v>
      </c>
      <c r="L611" s="591" t="s">
        <v>4808</v>
      </c>
      <c r="M611" s="97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  <c r="AA611" s="98"/>
      <c r="AB611" s="98"/>
      <c r="AC611" s="98"/>
      <c r="AD611" s="98"/>
      <c r="AE611" s="98"/>
      <c r="AF611" s="98"/>
      <c r="AG611" s="98"/>
      <c r="AH611" s="98"/>
      <c r="AI611" s="98"/>
      <c r="AJ611" s="98"/>
      <c r="AK611" s="98"/>
      <c r="AL611" s="98"/>
      <c r="AM611" s="98"/>
      <c r="AN611" s="98"/>
      <c r="AO611" s="98"/>
      <c r="AP611" s="98"/>
      <c r="AQ611" s="98"/>
      <c r="AR611" s="98"/>
      <c r="AS611" s="98"/>
      <c r="AT611" s="98"/>
      <c r="AU611" s="98"/>
      <c r="AV611" s="98"/>
      <c r="AW611" s="98"/>
      <c r="AX611" s="98"/>
      <c r="AY611" s="98"/>
      <c r="AZ611" s="98"/>
      <c r="BA611" s="98"/>
      <c r="BB611" s="98"/>
      <c r="BC611" s="98"/>
      <c r="BD611" s="98"/>
      <c r="BE611" s="98"/>
      <c r="BF611" s="98"/>
      <c r="BG611" s="98"/>
      <c r="BH611" s="98"/>
      <c r="BI611" s="98"/>
      <c r="BJ611" s="98"/>
      <c r="BK611" s="98"/>
      <c r="BL611" s="98"/>
      <c r="BM611" s="98"/>
      <c r="BN611" s="98"/>
      <c r="BO611" s="98"/>
      <c r="BP611" s="98"/>
      <c r="BQ611" s="98"/>
      <c r="BR611" s="98"/>
      <c r="BS611" s="98"/>
      <c r="BT611" s="98"/>
      <c r="BU611" s="98"/>
      <c r="BV611" s="98"/>
      <c r="BW611" s="98"/>
      <c r="BX611" s="98"/>
      <c r="BY611" s="98"/>
      <c r="BZ611" s="98"/>
      <c r="CA611" s="98"/>
      <c r="CB611" s="98"/>
      <c r="CC611" s="98"/>
      <c r="CD611" s="98"/>
      <c r="CE611" s="98"/>
      <c r="CF611" s="98"/>
      <c r="CG611" s="98"/>
      <c r="CH611" s="98"/>
      <c r="CI611" s="98"/>
      <c r="CJ611" s="98"/>
      <c r="CK611" s="98"/>
      <c r="CL611" s="98"/>
      <c r="CM611" s="98"/>
      <c r="CN611" s="98"/>
      <c r="CO611" s="98"/>
      <c r="CP611" s="98"/>
      <c r="CQ611" s="98"/>
      <c r="CR611" s="98"/>
      <c r="CS611" s="98"/>
      <c r="CT611" s="98"/>
      <c r="CU611" s="98"/>
      <c r="CV611" s="98"/>
      <c r="CW611" s="98"/>
      <c r="CX611" s="98"/>
      <c r="CY611" s="98"/>
      <c r="CZ611" s="98"/>
      <c r="DA611" s="98"/>
      <c r="DB611" s="98"/>
      <c r="DC611" s="98"/>
      <c r="DD611" s="98"/>
      <c r="DE611" s="98"/>
      <c r="DF611" s="98"/>
      <c r="DG611" s="98"/>
      <c r="DH611" s="98"/>
      <c r="DI611" s="98"/>
      <c r="DJ611" s="98"/>
      <c r="DK611" s="98"/>
    </row>
    <row r="612" spans="1:115" s="99" customFormat="1" ht="38.25">
      <c r="A612" s="97"/>
      <c r="B612" s="59">
        <v>186</v>
      </c>
      <c r="C612" s="633" t="s">
        <v>2184</v>
      </c>
      <c r="D612" s="629" t="s">
        <v>4801</v>
      </c>
      <c r="E612" s="629" t="s">
        <v>4809</v>
      </c>
      <c r="F612" s="629" t="s">
        <v>4810</v>
      </c>
      <c r="G612" s="592" t="s">
        <v>7126</v>
      </c>
      <c r="H612" s="634" t="s">
        <v>2589</v>
      </c>
      <c r="I612" s="635"/>
      <c r="J612" s="634"/>
      <c r="K612" s="622">
        <v>43179</v>
      </c>
      <c r="L612" s="591" t="s">
        <v>4811</v>
      </c>
      <c r="M612" s="97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  <c r="Z612" s="98"/>
      <c r="AA612" s="98"/>
      <c r="AB612" s="98"/>
      <c r="AC612" s="98"/>
      <c r="AD612" s="98"/>
      <c r="AE612" s="98"/>
      <c r="AF612" s="98"/>
      <c r="AG612" s="98"/>
      <c r="AH612" s="98"/>
      <c r="AI612" s="98"/>
      <c r="AJ612" s="98"/>
      <c r="AK612" s="98"/>
      <c r="AL612" s="98"/>
      <c r="AM612" s="98"/>
      <c r="AN612" s="98"/>
      <c r="AO612" s="98"/>
      <c r="AP612" s="98"/>
      <c r="AQ612" s="98"/>
      <c r="AR612" s="98"/>
      <c r="AS612" s="98"/>
      <c r="AT612" s="98"/>
      <c r="AU612" s="98"/>
      <c r="AV612" s="98"/>
      <c r="AW612" s="98"/>
      <c r="AX612" s="98"/>
      <c r="AY612" s="98"/>
      <c r="AZ612" s="98"/>
      <c r="BA612" s="98"/>
      <c r="BB612" s="98"/>
      <c r="BC612" s="98"/>
      <c r="BD612" s="98"/>
      <c r="BE612" s="98"/>
      <c r="BF612" s="98"/>
      <c r="BG612" s="98"/>
      <c r="BH612" s="98"/>
      <c r="BI612" s="98"/>
      <c r="BJ612" s="98"/>
      <c r="BK612" s="98"/>
      <c r="BL612" s="98"/>
      <c r="BM612" s="98"/>
      <c r="BN612" s="98"/>
      <c r="BO612" s="98"/>
      <c r="BP612" s="98"/>
      <c r="BQ612" s="98"/>
      <c r="BR612" s="98"/>
      <c r="BS612" s="98"/>
      <c r="BT612" s="98"/>
      <c r="BU612" s="98"/>
      <c r="BV612" s="98"/>
      <c r="BW612" s="98"/>
      <c r="BX612" s="98"/>
      <c r="BY612" s="98"/>
      <c r="BZ612" s="98"/>
      <c r="CA612" s="98"/>
      <c r="CB612" s="98"/>
      <c r="CC612" s="98"/>
      <c r="CD612" s="98"/>
      <c r="CE612" s="98"/>
      <c r="CF612" s="98"/>
      <c r="CG612" s="98"/>
      <c r="CH612" s="98"/>
      <c r="CI612" s="98"/>
      <c r="CJ612" s="98"/>
      <c r="CK612" s="98"/>
      <c r="CL612" s="98"/>
      <c r="CM612" s="98"/>
      <c r="CN612" s="98"/>
      <c r="CO612" s="98"/>
      <c r="CP612" s="98"/>
      <c r="CQ612" s="98"/>
      <c r="CR612" s="98"/>
      <c r="CS612" s="98"/>
      <c r="CT612" s="98"/>
      <c r="CU612" s="98"/>
      <c r="CV612" s="98"/>
      <c r="CW612" s="98"/>
      <c r="CX612" s="98"/>
      <c r="CY612" s="98"/>
      <c r="CZ612" s="98"/>
      <c r="DA612" s="98"/>
      <c r="DB612" s="98"/>
      <c r="DC612" s="98"/>
      <c r="DD612" s="98"/>
      <c r="DE612" s="98"/>
      <c r="DF612" s="98"/>
      <c r="DG612" s="98"/>
      <c r="DH612" s="98"/>
      <c r="DI612" s="98"/>
      <c r="DJ612" s="98"/>
      <c r="DK612" s="98"/>
    </row>
    <row r="613" spans="1:115" s="99" customFormat="1" ht="38.25">
      <c r="A613" s="97"/>
      <c r="B613" s="59">
        <v>187</v>
      </c>
      <c r="C613" s="633" t="s">
        <v>780</v>
      </c>
      <c r="D613" s="629" t="s">
        <v>4812</v>
      </c>
      <c r="E613" s="629" t="s">
        <v>4813</v>
      </c>
      <c r="F613" s="629" t="s">
        <v>4814</v>
      </c>
      <c r="G613" s="592" t="s">
        <v>7127</v>
      </c>
      <c r="H613" s="634" t="s">
        <v>2589</v>
      </c>
      <c r="I613" s="635"/>
      <c r="J613" s="634"/>
      <c r="K613" s="622">
        <v>43179</v>
      </c>
      <c r="L613" s="591" t="s">
        <v>4815</v>
      </c>
      <c r="M613" s="97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  <c r="AA613" s="98"/>
      <c r="AB613" s="98"/>
      <c r="AC613" s="98"/>
      <c r="AD613" s="98"/>
      <c r="AE613" s="98"/>
      <c r="AF613" s="98"/>
      <c r="AG613" s="98"/>
      <c r="AH613" s="98"/>
      <c r="AI613" s="98"/>
      <c r="AJ613" s="98"/>
      <c r="AK613" s="98"/>
      <c r="AL613" s="98"/>
      <c r="AM613" s="98"/>
      <c r="AN613" s="98"/>
      <c r="AO613" s="98"/>
      <c r="AP613" s="98"/>
      <c r="AQ613" s="98"/>
      <c r="AR613" s="98"/>
      <c r="AS613" s="98"/>
      <c r="AT613" s="98"/>
      <c r="AU613" s="98"/>
      <c r="AV613" s="98"/>
      <c r="AW613" s="98"/>
      <c r="AX613" s="98"/>
      <c r="AY613" s="98"/>
      <c r="AZ613" s="98"/>
      <c r="BA613" s="98"/>
      <c r="BB613" s="98"/>
      <c r="BC613" s="98"/>
      <c r="BD613" s="98"/>
      <c r="BE613" s="98"/>
      <c r="BF613" s="98"/>
      <c r="BG613" s="98"/>
      <c r="BH613" s="98"/>
      <c r="BI613" s="98"/>
      <c r="BJ613" s="98"/>
      <c r="BK613" s="98"/>
      <c r="BL613" s="98"/>
      <c r="BM613" s="98"/>
      <c r="BN613" s="98"/>
      <c r="BO613" s="98"/>
      <c r="BP613" s="98"/>
      <c r="BQ613" s="98"/>
      <c r="BR613" s="98"/>
      <c r="BS613" s="98"/>
      <c r="BT613" s="98"/>
      <c r="BU613" s="98"/>
      <c r="BV613" s="98"/>
      <c r="BW613" s="98"/>
      <c r="BX613" s="98"/>
      <c r="BY613" s="98"/>
      <c r="BZ613" s="98"/>
      <c r="CA613" s="98"/>
      <c r="CB613" s="98"/>
      <c r="CC613" s="98"/>
      <c r="CD613" s="98"/>
      <c r="CE613" s="98"/>
      <c r="CF613" s="98"/>
      <c r="CG613" s="98"/>
      <c r="CH613" s="98"/>
      <c r="CI613" s="98"/>
      <c r="CJ613" s="98"/>
      <c r="CK613" s="98"/>
      <c r="CL613" s="98"/>
      <c r="CM613" s="98"/>
      <c r="CN613" s="98"/>
      <c r="CO613" s="98"/>
      <c r="CP613" s="98"/>
      <c r="CQ613" s="98"/>
      <c r="CR613" s="98"/>
      <c r="CS613" s="98"/>
      <c r="CT613" s="98"/>
      <c r="CU613" s="98"/>
      <c r="CV613" s="98"/>
      <c r="CW613" s="98"/>
      <c r="CX613" s="98"/>
      <c r="CY613" s="98"/>
      <c r="CZ613" s="98"/>
      <c r="DA613" s="98"/>
      <c r="DB613" s="98"/>
      <c r="DC613" s="98"/>
      <c r="DD613" s="98"/>
      <c r="DE613" s="98"/>
      <c r="DF613" s="98"/>
      <c r="DG613" s="98"/>
      <c r="DH613" s="98"/>
      <c r="DI613" s="98"/>
      <c r="DJ613" s="98"/>
      <c r="DK613" s="98"/>
    </row>
    <row r="614" spans="1:115" s="99" customFormat="1" ht="12.75" customHeight="1">
      <c r="A614" s="97"/>
      <c r="B614" s="59">
        <v>188</v>
      </c>
      <c r="C614" s="633" t="s">
        <v>3007</v>
      </c>
      <c r="D614" s="629" t="s">
        <v>4816</v>
      </c>
      <c r="E614" s="629" t="s">
        <v>4817</v>
      </c>
      <c r="F614" s="629" t="s">
        <v>4818</v>
      </c>
      <c r="G614" s="592" t="s">
        <v>7128</v>
      </c>
      <c r="H614" s="634" t="s">
        <v>2589</v>
      </c>
      <c r="I614" s="635"/>
      <c r="J614" s="634"/>
      <c r="K614" s="622">
        <v>43180</v>
      </c>
      <c r="L614" s="591" t="s">
        <v>4819</v>
      </c>
      <c r="M614" s="97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  <c r="Z614" s="98"/>
      <c r="AA614" s="98"/>
      <c r="AB614" s="98"/>
      <c r="AC614" s="98"/>
      <c r="AD614" s="98"/>
      <c r="AE614" s="98"/>
      <c r="AF614" s="98"/>
      <c r="AG614" s="98"/>
      <c r="AH614" s="98"/>
      <c r="AI614" s="98"/>
      <c r="AJ614" s="98"/>
      <c r="AK614" s="98"/>
      <c r="AL614" s="98"/>
      <c r="AM614" s="98"/>
      <c r="AN614" s="98"/>
      <c r="AO614" s="98"/>
      <c r="AP614" s="98"/>
      <c r="AQ614" s="98"/>
      <c r="AR614" s="98"/>
      <c r="AS614" s="98"/>
      <c r="AT614" s="98"/>
      <c r="AU614" s="98"/>
      <c r="AV614" s="98"/>
      <c r="AW614" s="98"/>
      <c r="AX614" s="98"/>
      <c r="AY614" s="98"/>
      <c r="AZ614" s="98"/>
      <c r="BA614" s="98"/>
      <c r="BB614" s="98"/>
      <c r="BC614" s="98"/>
      <c r="BD614" s="98"/>
      <c r="BE614" s="98"/>
      <c r="BF614" s="98"/>
      <c r="BG614" s="98"/>
      <c r="BH614" s="98"/>
      <c r="BI614" s="98"/>
      <c r="BJ614" s="98"/>
      <c r="BK614" s="98"/>
      <c r="BL614" s="98"/>
      <c r="BM614" s="98"/>
      <c r="BN614" s="98"/>
      <c r="BO614" s="98"/>
      <c r="BP614" s="98"/>
      <c r="BQ614" s="98"/>
      <c r="BR614" s="98"/>
      <c r="BS614" s="98"/>
      <c r="BT614" s="98"/>
      <c r="BU614" s="98"/>
      <c r="BV614" s="98"/>
      <c r="BW614" s="98"/>
      <c r="BX614" s="98"/>
      <c r="BY614" s="98"/>
      <c r="BZ614" s="98"/>
      <c r="CA614" s="98"/>
      <c r="CB614" s="98"/>
      <c r="CC614" s="98"/>
      <c r="CD614" s="98"/>
      <c r="CE614" s="98"/>
      <c r="CF614" s="98"/>
      <c r="CG614" s="98"/>
      <c r="CH614" s="98"/>
      <c r="CI614" s="98"/>
      <c r="CJ614" s="98"/>
      <c r="CK614" s="98"/>
      <c r="CL614" s="98"/>
      <c r="CM614" s="98"/>
      <c r="CN614" s="98"/>
      <c r="CO614" s="98"/>
      <c r="CP614" s="98"/>
      <c r="CQ614" s="98"/>
      <c r="CR614" s="98"/>
      <c r="CS614" s="98"/>
      <c r="CT614" s="98"/>
      <c r="CU614" s="98"/>
      <c r="CV614" s="98"/>
      <c r="CW614" s="98"/>
      <c r="CX614" s="98"/>
      <c r="CY614" s="98"/>
      <c r="CZ614" s="98"/>
      <c r="DA614" s="98"/>
      <c r="DB614" s="98"/>
      <c r="DC614" s="98"/>
      <c r="DD614" s="98"/>
      <c r="DE614" s="98"/>
      <c r="DF614" s="98"/>
      <c r="DG614" s="98"/>
      <c r="DH614" s="98"/>
      <c r="DI614" s="98"/>
      <c r="DJ614" s="98"/>
      <c r="DK614" s="98"/>
    </row>
    <row r="615" spans="1:115" s="99" customFormat="1" ht="12.75" customHeight="1">
      <c r="A615" s="97"/>
      <c r="B615" s="59">
        <v>189</v>
      </c>
      <c r="C615" s="633" t="s">
        <v>160</v>
      </c>
      <c r="D615" s="629" t="s">
        <v>4820</v>
      </c>
      <c r="E615" s="629" t="s">
        <v>4821</v>
      </c>
      <c r="F615" s="629" t="s">
        <v>4822</v>
      </c>
      <c r="G615" s="592" t="s">
        <v>1969</v>
      </c>
      <c r="H615" s="634" t="s">
        <v>2589</v>
      </c>
      <c r="I615" s="635"/>
      <c r="J615" s="634"/>
      <c r="K615" s="622">
        <v>43180</v>
      </c>
      <c r="L615" s="591" t="s">
        <v>4823</v>
      </c>
      <c r="M615" s="97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  <c r="Z615" s="98"/>
      <c r="AA615" s="98"/>
      <c r="AB615" s="98"/>
      <c r="AC615" s="98"/>
      <c r="AD615" s="98"/>
      <c r="AE615" s="98"/>
      <c r="AF615" s="98"/>
      <c r="AG615" s="98"/>
      <c r="AH615" s="98"/>
      <c r="AI615" s="98"/>
      <c r="AJ615" s="98"/>
      <c r="AK615" s="98"/>
      <c r="AL615" s="98"/>
      <c r="AM615" s="98"/>
      <c r="AN615" s="98"/>
      <c r="AO615" s="98"/>
      <c r="AP615" s="98"/>
      <c r="AQ615" s="98"/>
      <c r="AR615" s="98"/>
      <c r="AS615" s="98"/>
      <c r="AT615" s="98"/>
      <c r="AU615" s="98"/>
      <c r="AV615" s="98"/>
      <c r="AW615" s="98"/>
      <c r="AX615" s="98"/>
      <c r="AY615" s="98"/>
      <c r="AZ615" s="98"/>
      <c r="BA615" s="98"/>
      <c r="BB615" s="98"/>
      <c r="BC615" s="98"/>
      <c r="BD615" s="98"/>
      <c r="BE615" s="98"/>
      <c r="BF615" s="98"/>
      <c r="BG615" s="98"/>
      <c r="BH615" s="98"/>
      <c r="BI615" s="98"/>
      <c r="BJ615" s="98"/>
      <c r="BK615" s="98"/>
      <c r="BL615" s="98"/>
      <c r="BM615" s="98"/>
      <c r="BN615" s="98"/>
      <c r="BO615" s="98"/>
      <c r="BP615" s="98"/>
      <c r="BQ615" s="98"/>
      <c r="BR615" s="98"/>
      <c r="BS615" s="98"/>
      <c r="BT615" s="98"/>
      <c r="BU615" s="98"/>
      <c r="BV615" s="98"/>
      <c r="BW615" s="98"/>
      <c r="BX615" s="98"/>
      <c r="BY615" s="98"/>
      <c r="BZ615" s="98"/>
      <c r="CA615" s="98"/>
      <c r="CB615" s="98"/>
      <c r="CC615" s="98"/>
      <c r="CD615" s="98"/>
      <c r="CE615" s="98"/>
      <c r="CF615" s="98"/>
      <c r="CG615" s="98"/>
      <c r="CH615" s="98"/>
      <c r="CI615" s="98"/>
      <c r="CJ615" s="98"/>
      <c r="CK615" s="98"/>
      <c r="CL615" s="98"/>
      <c r="CM615" s="98"/>
      <c r="CN615" s="98"/>
      <c r="CO615" s="98"/>
      <c r="CP615" s="98"/>
      <c r="CQ615" s="98"/>
      <c r="CR615" s="98"/>
      <c r="CS615" s="98"/>
      <c r="CT615" s="98"/>
      <c r="CU615" s="98"/>
      <c r="CV615" s="98"/>
      <c r="CW615" s="98"/>
      <c r="CX615" s="98"/>
      <c r="CY615" s="98"/>
      <c r="CZ615" s="98"/>
      <c r="DA615" s="98"/>
      <c r="DB615" s="98"/>
      <c r="DC615" s="98"/>
      <c r="DD615" s="98"/>
      <c r="DE615" s="98"/>
      <c r="DF615" s="98"/>
      <c r="DG615" s="98"/>
      <c r="DH615" s="98"/>
      <c r="DI615" s="98"/>
      <c r="DJ615" s="98"/>
      <c r="DK615" s="98"/>
    </row>
    <row r="616" spans="1:115" s="99" customFormat="1" ht="38.25">
      <c r="A616" s="97"/>
      <c r="B616" s="59">
        <v>190</v>
      </c>
      <c r="C616" s="633" t="s">
        <v>3852</v>
      </c>
      <c r="D616" s="629" t="s">
        <v>4805</v>
      </c>
      <c r="E616" s="629" t="s">
        <v>4824</v>
      </c>
      <c r="F616" s="629" t="s">
        <v>4825</v>
      </c>
      <c r="G616" s="592" t="s">
        <v>7129</v>
      </c>
      <c r="H616" s="634" t="s">
        <v>2589</v>
      </c>
      <c r="I616" s="635"/>
      <c r="J616" s="634"/>
      <c r="K616" s="622">
        <v>43180</v>
      </c>
      <c r="L616" s="591" t="s">
        <v>4826</v>
      </c>
      <c r="M616" s="97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  <c r="Z616" s="98"/>
      <c r="AA616" s="98"/>
      <c r="AB616" s="98"/>
      <c r="AC616" s="98"/>
      <c r="AD616" s="98"/>
      <c r="AE616" s="98"/>
      <c r="AF616" s="98"/>
      <c r="AG616" s="98"/>
      <c r="AH616" s="98"/>
      <c r="AI616" s="98"/>
      <c r="AJ616" s="98"/>
      <c r="AK616" s="98"/>
      <c r="AL616" s="98"/>
      <c r="AM616" s="98"/>
      <c r="AN616" s="98"/>
      <c r="AO616" s="98"/>
      <c r="AP616" s="98"/>
      <c r="AQ616" s="98"/>
      <c r="AR616" s="98"/>
      <c r="AS616" s="98"/>
      <c r="AT616" s="98"/>
      <c r="AU616" s="98"/>
      <c r="AV616" s="98"/>
      <c r="AW616" s="98"/>
      <c r="AX616" s="98"/>
      <c r="AY616" s="98"/>
      <c r="AZ616" s="98"/>
      <c r="BA616" s="98"/>
      <c r="BB616" s="98"/>
      <c r="BC616" s="98"/>
      <c r="BD616" s="98"/>
      <c r="BE616" s="98"/>
      <c r="BF616" s="98"/>
      <c r="BG616" s="98"/>
      <c r="BH616" s="98"/>
      <c r="BI616" s="98"/>
      <c r="BJ616" s="98"/>
      <c r="BK616" s="98"/>
      <c r="BL616" s="98"/>
      <c r="BM616" s="98"/>
      <c r="BN616" s="98"/>
      <c r="BO616" s="98"/>
      <c r="BP616" s="98"/>
      <c r="BQ616" s="98"/>
      <c r="BR616" s="98"/>
      <c r="BS616" s="98"/>
      <c r="BT616" s="98"/>
      <c r="BU616" s="98"/>
      <c r="BV616" s="98"/>
      <c r="BW616" s="98"/>
      <c r="BX616" s="98"/>
      <c r="BY616" s="98"/>
      <c r="BZ616" s="98"/>
      <c r="CA616" s="98"/>
      <c r="CB616" s="98"/>
      <c r="CC616" s="98"/>
      <c r="CD616" s="98"/>
      <c r="CE616" s="98"/>
      <c r="CF616" s="98"/>
      <c r="CG616" s="98"/>
      <c r="CH616" s="98"/>
      <c r="CI616" s="98"/>
      <c r="CJ616" s="98"/>
      <c r="CK616" s="98"/>
      <c r="CL616" s="98"/>
      <c r="CM616" s="98"/>
      <c r="CN616" s="98"/>
      <c r="CO616" s="98"/>
      <c r="CP616" s="98"/>
      <c r="CQ616" s="98"/>
      <c r="CR616" s="98"/>
      <c r="CS616" s="98"/>
      <c r="CT616" s="98"/>
      <c r="CU616" s="98"/>
      <c r="CV616" s="98"/>
      <c r="CW616" s="98"/>
      <c r="CX616" s="98"/>
      <c r="CY616" s="98"/>
      <c r="CZ616" s="98"/>
      <c r="DA616" s="98"/>
      <c r="DB616" s="98"/>
      <c r="DC616" s="98"/>
      <c r="DD616" s="98"/>
      <c r="DE616" s="98"/>
      <c r="DF616" s="98"/>
      <c r="DG616" s="98"/>
      <c r="DH616" s="98"/>
      <c r="DI616" s="98"/>
      <c r="DJ616" s="98"/>
      <c r="DK616" s="98"/>
    </row>
    <row r="617" spans="1:115" s="99" customFormat="1" ht="38.25">
      <c r="A617" s="97"/>
      <c r="B617" s="59">
        <v>191</v>
      </c>
      <c r="C617" s="633" t="s">
        <v>3852</v>
      </c>
      <c r="D617" s="629" t="s">
        <v>4805</v>
      </c>
      <c r="E617" s="629" t="s">
        <v>4824</v>
      </c>
      <c r="F617" s="629" t="s">
        <v>4827</v>
      </c>
      <c r="G617" s="592" t="s">
        <v>7130</v>
      </c>
      <c r="H617" s="634" t="s">
        <v>2589</v>
      </c>
      <c r="I617" s="635"/>
      <c r="J617" s="634"/>
      <c r="K617" s="622">
        <v>43180</v>
      </c>
      <c r="L617" s="591" t="s">
        <v>4828</v>
      </c>
      <c r="M617" s="97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  <c r="Z617" s="98"/>
      <c r="AA617" s="98"/>
      <c r="AB617" s="98"/>
      <c r="AC617" s="98"/>
      <c r="AD617" s="98"/>
      <c r="AE617" s="98"/>
      <c r="AF617" s="98"/>
      <c r="AG617" s="98"/>
      <c r="AH617" s="98"/>
      <c r="AI617" s="98"/>
      <c r="AJ617" s="98"/>
      <c r="AK617" s="98"/>
      <c r="AL617" s="98"/>
      <c r="AM617" s="98"/>
      <c r="AN617" s="98"/>
      <c r="AO617" s="98"/>
      <c r="AP617" s="98"/>
      <c r="AQ617" s="98"/>
      <c r="AR617" s="98"/>
      <c r="AS617" s="98"/>
      <c r="AT617" s="98"/>
      <c r="AU617" s="98"/>
      <c r="AV617" s="98"/>
      <c r="AW617" s="98"/>
      <c r="AX617" s="98"/>
      <c r="AY617" s="98"/>
      <c r="AZ617" s="98"/>
      <c r="BA617" s="98"/>
      <c r="BB617" s="98"/>
      <c r="BC617" s="98"/>
      <c r="BD617" s="98"/>
      <c r="BE617" s="98"/>
      <c r="BF617" s="98"/>
      <c r="BG617" s="98"/>
      <c r="BH617" s="98"/>
      <c r="BI617" s="98"/>
      <c r="BJ617" s="98"/>
      <c r="BK617" s="98"/>
      <c r="BL617" s="98"/>
      <c r="BM617" s="98"/>
      <c r="BN617" s="98"/>
      <c r="BO617" s="98"/>
      <c r="BP617" s="98"/>
      <c r="BQ617" s="98"/>
      <c r="BR617" s="98"/>
      <c r="BS617" s="98"/>
      <c r="BT617" s="98"/>
      <c r="BU617" s="98"/>
      <c r="BV617" s="98"/>
      <c r="BW617" s="98"/>
      <c r="BX617" s="98"/>
      <c r="BY617" s="98"/>
      <c r="BZ617" s="98"/>
      <c r="CA617" s="98"/>
      <c r="CB617" s="98"/>
      <c r="CC617" s="98"/>
      <c r="CD617" s="98"/>
      <c r="CE617" s="98"/>
      <c r="CF617" s="98"/>
      <c r="CG617" s="98"/>
      <c r="CH617" s="98"/>
      <c r="CI617" s="98"/>
      <c r="CJ617" s="98"/>
      <c r="CK617" s="98"/>
      <c r="CL617" s="98"/>
      <c r="CM617" s="98"/>
      <c r="CN617" s="98"/>
      <c r="CO617" s="98"/>
      <c r="CP617" s="98"/>
      <c r="CQ617" s="98"/>
      <c r="CR617" s="98"/>
      <c r="CS617" s="98"/>
      <c r="CT617" s="98"/>
      <c r="CU617" s="98"/>
      <c r="CV617" s="98"/>
      <c r="CW617" s="98"/>
      <c r="CX617" s="98"/>
      <c r="CY617" s="98"/>
      <c r="CZ617" s="98"/>
      <c r="DA617" s="98"/>
      <c r="DB617" s="98"/>
      <c r="DC617" s="98"/>
      <c r="DD617" s="98"/>
      <c r="DE617" s="98"/>
      <c r="DF617" s="98"/>
      <c r="DG617" s="98"/>
      <c r="DH617" s="98"/>
      <c r="DI617" s="98"/>
      <c r="DJ617" s="98"/>
      <c r="DK617" s="98"/>
    </row>
    <row r="618" spans="1:115" s="99" customFormat="1" ht="38.25">
      <c r="A618" s="97"/>
      <c r="B618" s="59">
        <v>192</v>
      </c>
      <c r="C618" s="633" t="s">
        <v>3119</v>
      </c>
      <c r="D618" s="629" t="s">
        <v>4816</v>
      </c>
      <c r="E618" s="629" t="s">
        <v>4829</v>
      </c>
      <c r="F618" s="629" t="s">
        <v>4830</v>
      </c>
      <c r="G618" s="592" t="s">
        <v>7131</v>
      </c>
      <c r="H618" s="634" t="s">
        <v>2589</v>
      </c>
      <c r="I618" s="635"/>
      <c r="J618" s="634"/>
      <c r="K618" s="622">
        <v>43180</v>
      </c>
      <c r="L618" s="591" t="s">
        <v>4831</v>
      </c>
      <c r="M618" s="97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  <c r="AA618" s="98"/>
      <c r="AB618" s="98"/>
      <c r="AC618" s="98"/>
      <c r="AD618" s="98"/>
      <c r="AE618" s="98"/>
      <c r="AF618" s="98"/>
      <c r="AG618" s="98"/>
      <c r="AH618" s="98"/>
      <c r="AI618" s="98"/>
      <c r="AJ618" s="98"/>
      <c r="AK618" s="98"/>
      <c r="AL618" s="98"/>
      <c r="AM618" s="98"/>
      <c r="AN618" s="98"/>
      <c r="AO618" s="98"/>
      <c r="AP618" s="98"/>
      <c r="AQ618" s="98"/>
      <c r="AR618" s="98"/>
      <c r="AS618" s="98"/>
      <c r="AT618" s="98"/>
      <c r="AU618" s="98"/>
      <c r="AV618" s="98"/>
      <c r="AW618" s="98"/>
      <c r="AX618" s="98"/>
      <c r="AY618" s="98"/>
      <c r="AZ618" s="98"/>
      <c r="BA618" s="98"/>
      <c r="BB618" s="98"/>
      <c r="BC618" s="98"/>
      <c r="BD618" s="98"/>
      <c r="BE618" s="98"/>
      <c r="BF618" s="98"/>
      <c r="BG618" s="98"/>
      <c r="BH618" s="98"/>
      <c r="BI618" s="98"/>
      <c r="BJ618" s="98"/>
      <c r="BK618" s="98"/>
      <c r="BL618" s="98"/>
      <c r="BM618" s="98"/>
      <c r="BN618" s="98"/>
      <c r="BO618" s="98"/>
      <c r="BP618" s="98"/>
      <c r="BQ618" s="98"/>
      <c r="BR618" s="98"/>
      <c r="BS618" s="98"/>
      <c r="BT618" s="98"/>
      <c r="BU618" s="98"/>
      <c r="BV618" s="98"/>
      <c r="BW618" s="98"/>
      <c r="BX618" s="98"/>
      <c r="BY618" s="98"/>
      <c r="BZ618" s="98"/>
      <c r="CA618" s="98"/>
      <c r="CB618" s="98"/>
      <c r="CC618" s="98"/>
      <c r="CD618" s="98"/>
      <c r="CE618" s="98"/>
      <c r="CF618" s="98"/>
      <c r="CG618" s="98"/>
      <c r="CH618" s="98"/>
      <c r="CI618" s="98"/>
      <c r="CJ618" s="98"/>
      <c r="CK618" s="98"/>
      <c r="CL618" s="98"/>
      <c r="CM618" s="98"/>
      <c r="CN618" s="98"/>
      <c r="CO618" s="98"/>
      <c r="CP618" s="98"/>
      <c r="CQ618" s="98"/>
      <c r="CR618" s="98"/>
      <c r="CS618" s="98"/>
      <c r="CT618" s="98"/>
      <c r="CU618" s="98"/>
      <c r="CV618" s="98"/>
      <c r="CW618" s="98"/>
      <c r="CX618" s="98"/>
      <c r="CY618" s="98"/>
      <c r="CZ618" s="98"/>
      <c r="DA618" s="98"/>
      <c r="DB618" s="98"/>
      <c r="DC618" s="98"/>
      <c r="DD618" s="98"/>
      <c r="DE618" s="98"/>
      <c r="DF618" s="98"/>
      <c r="DG618" s="98"/>
      <c r="DH618" s="98"/>
      <c r="DI618" s="98"/>
      <c r="DJ618" s="98"/>
      <c r="DK618" s="98"/>
    </row>
    <row r="619" spans="1:115" s="99" customFormat="1" ht="12.75" customHeight="1">
      <c r="A619" s="97"/>
      <c r="B619" s="59">
        <v>193</v>
      </c>
      <c r="C619" s="633" t="s">
        <v>3119</v>
      </c>
      <c r="D619" s="629" t="s">
        <v>4816</v>
      </c>
      <c r="E619" s="629" t="s">
        <v>4829</v>
      </c>
      <c r="F619" s="629" t="s">
        <v>4832</v>
      </c>
      <c r="G619" s="592" t="s">
        <v>7132</v>
      </c>
      <c r="H619" s="634" t="s">
        <v>2589</v>
      </c>
      <c r="I619" s="635"/>
      <c r="J619" s="634"/>
      <c r="K619" s="637">
        <v>43103</v>
      </c>
      <c r="L619" s="591" t="s">
        <v>4833</v>
      </c>
      <c r="M619" s="97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  <c r="Z619" s="98"/>
      <c r="AA619" s="98"/>
      <c r="AB619" s="98"/>
      <c r="AC619" s="98"/>
      <c r="AD619" s="98"/>
      <c r="AE619" s="98"/>
      <c r="AF619" s="98"/>
      <c r="AG619" s="98"/>
      <c r="AH619" s="98"/>
      <c r="AI619" s="98"/>
      <c r="AJ619" s="98"/>
      <c r="AK619" s="98"/>
      <c r="AL619" s="98"/>
      <c r="AM619" s="98"/>
      <c r="AN619" s="98"/>
      <c r="AO619" s="98"/>
      <c r="AP619" s="98"/>
      <c r="AQ619" s="98"/>
      <c r="AR619" s="98"/>
      <c r="AS619" s="98"/>
      <c r="AT619" s="98"/>
      <c r="AU619" s="98"/>
      <c r="AV619" s="98"/>
      <c r="AW619" s="98"/>
      <c r="AX619" s="98"/>
      <c r="AY619" s="98"/>
      <c r="AZ619" s="98"/>
      <c r="BA619" s="98"/>
      <c r="BB619" s="98"/>
      <c r="BC619" s="98"/>
      <c r="BD619" s="98"/>
      <c r="BE619" s="98"/>
      <c r="BF619" s="98"/>
      <c r="BG619" s="98"/>
      <c r="BH619" s="98"/>
      <c r="BI619" s="98"/>
      <c r="BJ619" s="98"/>
      <c r="BK619" s="98"/>
      <c r="BL619" s="98"/>
      <c r="BM619" s="98"/>
      <c r="BN619" s="98"/>
      <c r="BO619" s="98"/>
      <c r="BP619" s="98"/>
      <c r="BQ619" s="98"/>
      <c r="BR619" s="98"/>
      <c r="BS619" s="98"/>
      <c r="BT619" s="98"/>
      <c r="BU619" s="98"/>
      <c r="BV619" s="98"/>
      <c r="BW619" s="98"/>
      <c r="BX619" s="98"/>
      <c r="BY619" s="98"/>
      <c r="BZ619" s="98"/>
      <c r="CA619" s="98"/>
      <c r="CB619" s="98"/>
      <c r="CC619" s="98"/>
      <c r="CD619" s="98"/>
      <c r="CE619" s="98"/>
      <c r="CF619" s="98"/>
      <c r="CG619" s="98"/>
      <c r="CH619" s="98"/>
      <c r="CI619" s="98"/>
      <c r="CJ619" s="98"/>
      <c r="CK619" s="98"/>
      <c r="CL619" s="98"/>
      <c r="CM619" s="98"/>
      <c r="CN619" s="98"/>
      <c r="CO619" s="98"/>
      <c r="CP619" s="98"/>
      <c r="CQ619" s="98"/>
      <c r="CR619" s="98"/>
      <c r="CS619" s="98"/>
      <c r="CT619" s="98"/>
      <c r="CU619" s="98"/>
      <c r="CV619" s="98"/>
      <c r="CW619" s="98"/>
      <c r="CX619" s="98"/>
      <c r="CY619" s="98"/>
      <c r="CZ619" s="98"/>
      <c r="DA619" s="98"/>
      <c r="DB619" s="98"/>
      <c r="DC619" s="98"/>
      <c r="DD619" s="98"/>
      <c r="DE619" s="98"/>
      <c r="DF619" s="98"/>
      <c r="DG619" s="98"/>
      <c r="DH619" s="98"/>
      <c r="DI619" s="98"/>
      <c r="DJ619" s="98"/>
      <c r="DK619" s="98"/>
    </row>
    <row r="620" spans="1:115" s="99" customFormat="1" ht="38.25">
      <c r="A620" s="97"/>
      <c r="B620" s="59">
        <v>194</v>
      </c>
      <c r="C620" s="633" t="s">
        <v>2180</v>
      </c>
      <c r="D620" s="629" t="s">
        <v>4816</v>
      </c>
      <c r="E620" s="629" t="s">
        <v>4834</v>
      </c>
      <c r="F620" s="629" t="s">
        <v>4835</v>
      </c>
      <c r="G620" s="592" t="s">
        <v>7133</v>
      </c>
      <c r="H620" s="634" t="s">
        <v>2589</v>
      </c>
      <c r="I620" s="635"/>
      <c r="J620" s="634"/>
      <c r="K620" s="637">
        <v>43103</v>
      </c>
      <c r="L620" s="591" t="s">
        <v>4836</v>
      </c>
      <c r="M620" s="97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  <c r="Z620" s="98"/>
      <c r="AA620" s="98"/>
      <c r="AB620" s="98"/>
      <c r="AC620" s="98"/>
      <c r="AD620" s="98"/>
      <c r="AE620" s="98"/>
      <c r="AF620" s="98"/>
      <c r="AG620" s="98"/>
      <c r="AH620" s="98"/>
      <c r="AI620" s="98"/>
      <c r="AJ620" s="98"/>
      <c r="AK620" s="98"/>
      <c r="AL620" s="98"/>
      <c r="AM620" s="98"/>
      <c r="AN620" s="98"/>
      <c r="AO620" s="98"/>
      <c r="AP620" s="98"/>
      <c r="AQ620" s="98"/>
      <c r="AR620" s="98"/>
      <c r="AS620" s="98"/>
      <c r="AT620" s="98"/>
      <c r="AU620" s="98"/>
      <c r="AV620" s="98"/>
      <c r="AW620" s="98"/>
      <c r="AX620" s="98"/>
      <c r="AY620" s="98"/>
      <c r="AZ620" s="98"/>
      <c r="BA620" s="98"/>
      <c r="BB620" s="98"/>
      <c r="BC620" s="98"/>
      <c r="BD620" s="98"/>
      <c r="BE620" s="98"/>
      <c r="BF620" s="98"/>
      <c r="BG620" s="98"/>
      <c r="BH620" s="98"/>
      <c r="BI620" s="98"/>
      <c r="BJ620" s="98"/>
      <c r="BK620" s="98"/>
      <c r="BL620" s="98"/>
      <c r="BM620" s="98"/>
      <c r="BN620" s="98"/>
      <c r="BO620" s="98"/>
      <c r="BP620" s="98"/>
      <c r="BQ620" s="98"/>
      <c r="BR620" s="98"/>
      <c r="BS620" s="98"/>
      <c r="BT620" s="98"/>
      <c r="BU620" s="98"/>
      <c r="BV620" s="98"/>
      <c r="BW620" s="98"/>
      <c r="BX620" s="98"/>
      <c r="BY620" s="98"/>
      <c r="BZ620" s="98"/>
      <c r="CA620" s="98"/>
      <c r="CB620" s="98"/>
      <c r="CC620" s="98"/>
      <c r="CD620" s="98"/>
      <c r="CE620" s="98"/>
      <c r="CF620" s="98"/>
      <c r="CG620" s="98"/>
      <c r="CH620" s="98"/>
      <c r="CI620" s="98"/>
      <c r="CJ620" s="98"/>
      <c r="CK620" s="98"/>
      <c r="CL620" s="98"/>
      <c r="CM620" s="98"/>
      <c r="CN620" s="98"/>
      <c r="CO620" s="98"/>
      <c r="CP620" s="98"/>
      <c r="CQ620" s="98"/>
      <c r="CR620" s="98"/>
      <c r="CS620" s="98"/>
      <c r="CT620" s="98"/>
      <c r="CU620" s="98"/>
      <c r="CV620" s="98"/>
      <c r="CW620" s="98"/>
      <c r="CX620" s="98"/>
      <c r="CY620" s="98"/>
      <c r="CZ620" s="98"/>
      <c r="DA620" s="98"/>
      <c r="DB620" s="98"/>
      <c r="DC620" s="98"/>
      <c r="DD620" s="98"/>
      <c r="DE620" s="98"/>
      <c r="DF620" s="98"/>
      <c r="DG620" s="98"/>
      <c r="DH620" s="98"/>
      <c r="DI620" s="98"/>
      <c r="DJ620" s="98"/>
      <c r="DK620" s="98"/>
    </row>
    <row r="621" spans="1:115" s="99" customFormat="1" ht="38.25">
      <c r="A621" s="97"/>
      <c r="B621" s="59">
        <v>195</v>
      </c>
      <c r="C621" s="633" t="s">
        <v>4053</v>
      </c>
      <c r="D621" s="629" t="s">
        <v>4816</v>
      </c>
      <c r="E621" s="629" t="s">
        <v>4837</v>
      </c>
      <c r="F621" s="629" t="s">
        <v>4838</v>
      </c>
      <c r="G621" s="592" t="s">
        <v>473</v>
      </c>
      <c r="H621" s="634" t="s">
        <v>2589</v>
      </c>
      <c r="I621" s="635"/>
      <c r="J621" s="634"/>
      <c r="K621" s="637">
        <v>43103</v>
      </c>
      <c r="L621" s="591" t="s">
        <v>4839</v>
      </c>
      <c r="M621" s="97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  <c r="Z621" s="98"/>
      <c r="AA621" s="98"/>
      <c r="AB621" s="98"/>
      <c r="AC621" s="98"/>
      <c r="AD621" s="98"/>
      <c r="AE621" s="98"/>
      <c r="AF621" s="98"/>
      <c r="AG621" s="98"/>
      <c r="AH621" s="98"/>
      <c r="AI621" s="98"/>
      <c r="AJ621" s="98"/>
      <c r="AK621" s="98"/>
      <c r="AL621" s="98"/>
      <c r="AM621" s="98"/>
      <c r="AN621" s="98"/>
      <c r="AO621" s="98"/>
      <c r="AP621" s="98"/>
      <c r="AQ621" s="98"/>
      <c r="AR621" s="98"/>
      <c r="AS621" s="98"/>
      <c r="AT621" s="98"/>
      <c r="AU621" s="98"/>
      <c r="AV621" s="98"/>
      <c r="AW621" s="98"/>
      <c r="AX621" s="98"/>
      <c r="AY621" s="98"/>
      <c r="AZ621" s="98"/>
      <c r="BA621" s="98"/>
      <c r="BB621" s="98"/>
      <c r="BC621" s="98"/>
      <c r="BD621" s="98"/>
      <c r="BE621" s="98"/>
      <c r="BF621" s="98"/>
      <c r="BG621" s="98"/>
      <c r="BH621" s="98"/>
      <c r="BI621" s="98"/>
      <c r="BJ621" s="98"/>
      <c r="BK621" s="98"/>
      <c r="BL621" s="98"/>
      <c r="BM621" s="98"/>
      <c r="BN621" s="98"/>
      <c r="BO621" s="98"/>
      <c r="BP621" s="98"/>
      <c r="BQ621" s="98"/>
      <c r="BR621" s="98"/>
      <c r="BS621" s="98"/>
      <c r="BT621" s="98"/>
      <c r="BU621" s="98"/>
      <c r="BV621" s="98"/>
      <c r="BW621" s="98"/>
      <c r="BX621" s="98"/>
      <c r="BY621" s="98"/>
      <c r="BZ621" s="98"/>
      <c r="CA621" s="98"/>
      <c r="CB621" s="98"/>
      <c r="CC621" s="98"/>
      <c r="CD621" s="98"/>
      <c r="CE621" s="98"/>
      <c r="CF621" s="98"/>
      <c r="CG621" s="98"/>
      <c r="CH621" s="98"/>
      <c r="CI621" s="98"/>
      <c r="CJ621" s="98"/>
      <c r="CK621" s="98"/>
      <c r="CL621" s="98"/>
      <c r="CM621" s="98"/>
      <c r="CN621" s="98"/>
      <c r="CO621" s="98"/>
      <c r="CP621" s="98"/>
      <c r="CQ621" s="98"/>
      <c r="CR621" s="98"/>
      <c r="CS621" s="98"/>
      <c r="CT621" s="98"/>
      <c r="CU621" s="98"/>
      <c r="CV621" s="98"/>
      <c r="CW621" s="98"/>
      <c r="CX621" s="98"/>
      <c r="CY621" s="98"/>
      <c r="CZ621" s="98"/>
      <c r="DA621" s="98"/>
      <c r="DB621" s="98"/>
      <c r="DC621" s="98"/>
      <c r="DD621" s="98"/>
      <c r="DE621" s="98"/>
      <c r="DF621" s="98"/>
      <c r="DG621" s="98"/>
      <c r="DH621" s="98"/>
      <c r="DI621" s="98"/>
      <c r="DJ621" s="98"/>
      <c r="DK621" s="98"/>
    </row>
    <row r="622" spans="1:115" s="99" customFormat="1" ht="38.25">
      <c r="A622" s="97"/>
      <c r="B622" s="59">
        <v>196</v>
      </c>
      <c r="C622" s="633" t="s">
        <v>2185</v>
      </c>
      <c r="D622" s="629" t="s">
        <v>4805</v>
      </c>
      <c r="E622" s="629" t="s">
        <v>4806</v>
      </c>
      <c r="F622" s="629" t="s">
        <v>4840</v>
      </c>
      <c r="G622" s="592" t="s">
        <v>7134</v>
      </c>
      <c r="H622" s="593" t="s">
        <v>2589</v>
      </c>
      <c r="I622" s="603"/>
      <c r="J622" s="593"/>
      <c r="K622" s="622">
        <v>43180</v>
      </c>
      <c r="L622" s="591" t="s">
        <v>4841</v>
      </c>
      <c r="M622" s="97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  <c r="Z622" s="98"/>
      <c r="AA622" s="98"/>
      <c r="AB622" s="98"/>
      <c r="AC622" s="98"/>
      <c r="AD622" s="98"/>
      <c r="AE622" s="98"/>
      <c r="AF622" s="98"/>
      <c r="AG622" s="98"/>
      <c r="AH622" s="98"/>
      <c r="AI622" s="98"/>
      <c r="AJ622" s="98"/>
      <c r="AK622" s="98"/>
      <c r="AL622" s="98"/>
      <c r="AM622" s="98"/>
      <c r="AN622" s="98"/>
      <c r="AO622" s="98"/>
      <c r="AP622" s="98"/>
      <c r="AQ622" s="98"/>
      <c r="AR622" s="98"/>
      <c r="AS622" s="98"/>
      <c r="AT622" s="98"/>
      <c r="AU622" s="98"/>
      <c r="AV622" s="98"/>
      <c r="AW622" s="98"/>
      <c r="AX622" s="98"/>
      <c r="AY622" s="98"/>
      <c r="AZ622" s="98"/>
      <c r="BA622" s="98"/>
      <c r="BB622" s="98"/>
      <c r="BC622" s="98"/>
      <c r="BD622" s="98"/>
      <c r="BE622" s="98"/>
      <c r="BF622" s="98"/>
      <c r="BG622" s="98"/>
      <c r="BH622" s="98"/>
      <c r="BI622" s="98"/>
      <c r="BJ622" s="98"/>
      <c r="BK622" s="98"/>
      <c r="BL622" s="98"/>
      <c r="BM622" s="98"/>
      <c r="BN622" s="98"/>
      <c r="BO622" s="98"/>
      <c r="BP622" s="98"/>
      <c r="BQ622" s="98"/>
      <c r="BR622" s="98"/>
      <c r="BS622" s="98"/>
      <c r="BT622" s="98"/>
      <c r="BU622" s="98"/>
      <c r="BV622" s="98"/>
      <c r="BW622" s="98"/>
      <c r="BX622" s="98"/>
      <c r="BY622" s="98"/>
      <c r="BZ622" s="98"/>
      <c r="CA622" s="98"/>
      <c r="CB622" s="98"/>
      <c r="CC622" s="98"/>
      <c r="CD622" s="98"/>
      <c r="CE622" s="98"/>
      <c r="CF622" s="98"/>
      <c r="CG622" s="98"/>
      <c r="CH622" s="98"/>
      <c r="CI622" s="98"/>
      <c r="CJ622" s="98"/>
      <c r="CK622" s="98"/>
      <c r="CL622" s="98"/>
      <c r="CM622" s="98"/>
      <c r="CN622" s="98"/>
      <c r="CO622" s="98"/>
      <c r="CP622" s="98"/>
      <c r="CQ622" s="98"/>
      <c r="CR622" s="98"/>
      <c r="CS622" s="98"/>
      <c r="CT622" s="98"/>
      <c r="CU622" s="98"/>
      <c r="CV622" s="98"/>
      <c r="CW622" s="98"/>
      <c r="CX622" s="98"/>
      <c r="CY622" s="98"/>
      <c r="CZ622" s="98"/>
      <c r="DA622" s="98"/>
      <c r="DB622" s="98"/>
      <c r="DC622" s="98"/>
      <c r="DD622" s="98"/>
      <c r="DE622" s="98"/>
      <c r="DF622" s="98"/>
      <c r="DG622" s="98"/>
      <c r="DH622" s="98"/>
      <c r="DI622" s="98"/>
      <c r="DJ622" s="98"/>
      <c r="DK622" s="98"/>
    </row>
    <row r="623" spans="1:115" s="99" customFormat="1" ht="38.25">
      <c r="A623" s="97"/>
      <c r="B623" s="59">
        <v>197</v>
      </c>
      <c r="C623" s="633" t="s">
        <v>2181</v>
      </c>
      <c r="D623" s="629" t="s">
        <v>4842</v>
      </c>
      <c r="E623" s="629" t="s">
        <v>4806</v>
      </c>
      <c r="F623" s="629" t="s">
        <v>4843</v>
      </c>
      <c r="G623" s="592" t="s">
        <v>1969</v>
      </c>
      <c r="H623" s="593" t="s">
        <v>2589</v>
      </c>
      <c r="I623" s="603"/>
      <c r="J623" s="593"/>
      <c r="K623" s="622">
        <v>43103</v>
      </c>
      <c r="L623" s="591" t="s">
        <v>4844</v>
      </c>
      <c r="M623" s="97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  <c r="Z623" s="98"/>
      <c r="AA623" s="98"/>
      <c r="AB623" s="98"/>
      <c r="AC623" s="98"/>
      <c r="AD623" s="98"/>
      <c r="AE623" s="98"/>
      <c r="AF623" s="98"/>
      <c r="AG623" s="98"/>
      <c r="AH623" s="98"/>
      <c r="AI623" s="98"/>
      <c r="AJ623" s="98"/>
      <c r="AK623" s="98"/>
      <c r="AL623" s="98"/>
      <c r="AM623" s="98"/>
      <c r="AN623" s="98"/>
      <c r="AO623" s="98"/>
      <c r="AP623" s="98"/>
      <c r="AQ623" s="98"/>
      <c r="AR623" s="98"/>
      <c r="AS623" s="98"/>
      <c r="AT623" s="98"/>
      <c r="AU623" s="98"/>
      <c r="AV623" s="98"/>
      <c r="AW623" s="98"/>
      <c r="AX623" s="98"/>
      <c r="AY623" s="98"/>
      <c r="AZ623" s="98"/>
      <c r="BA623" s="98"/>
      <c r="BB623" s="98"/>
      <c r="BC623" s="98"/>
      <c r="BD623" s="98"/>
      <c r="BE623" s="98"/>
      <c r="BF623" s="98"/>
      <c r="BG623" s="98"/>
      <c r="BH623" s="98"/>
      <c r="BI623" s="98"/>
      <c r="BJ623" s="98"/>
      <c r="BK623" s="98"/>
      <c r="BL623" s="98"/>
      <c r="BM623" s="98"/>
      <c r="BN623" s="98"/>
      <c r="BO623" s="98"/>
      <c r="BP623" s="98"/>
      <c r="BQ623" s="98"/>
      <c r="BR623" s="98"/>
      <c r="BS623" s="98"/>
      <c r="BT623" s="98"/>
      <c r="BU623" s="98"/>
      <c r="BV623" s="98"/>
      <c r="BW623" s="98"/>
      <c r="BX623" s="98"/>
      <c r="BY623" s="98"/>
      <c r="BZ623" s="98"/>
      <c r="CA623" s="98"/>
      <c r="CB623" s="98"/>
      <c r="CC623" s="98"/>
      <c r="CD623" s="98"/>
      <c r="CE623" s="98"/>
      <c r="CF623" s="98"/>
      <c r="CG623" s="98"/>
      <c r="CH623" s="98"/>
      <c r="CI623" s="98"/>
      <c r="CJ623" s="98"/>
      <c r="CK623" s="98"/>
      <c r="CL623" s="98"/>
      <c r="CM623" s="98"/>
      <c r="CN623" s="98"/>
      <c r="CO623" s="98"/>
      <c r="CP623" s="98"/>
      <c r="CQ623" s="98"/>
      <c r="CR623" s="98"/>
      <c r="CS623" s="98"/>
      <c r="CT623" s="98"/>
      <c r="CU623" s="98"/>
      <c r="CV623" s="98"/>
      <c r="CW623" s="98"/>
      <c r="CX623" s="98"/>
      <c r="CY623" s="98"/>
      <c r="CZ623" s="98"/>
      <c r="DA623" s="98"/>
      <c r="DB623" s="98"/>
      <c r="DC623" s="98"/>
      <c r="DD623" s="98"/>
      <c r="DE623" s="98"/>
      <c r="DF623" s="98"/>
      <c r="DG623" s="98"/>
      <c r="DH623" s="98"/>
      <c r="DI623" s="98"/>
      <c r="DJ623" s="98"/>
      <c r="DK623" s="98"/>
    </row>
    <row r="624" spans="1:115" s="99" customFormat="1" ht="38.25">
      <c r="A624" s="97"/>
      <c r="B624" s="59">
        <v>198</v>
      </c>
      <c r="C624" s="633" t="s">
        <v>2182</v>
      </c>
      <c r="D624" s="629" t="s">
        <v>4845</v>
      </c>
      <c r="E624" s="629" t="s">
        <v>4806</v>
      </c>
      <c r="F624" s="629" t="s">
        <v>4846</v>
      </c>
      <c r="G624" s="592" t="s">
        <v>7135</v>
      </c>
      <c r="H624" s="593" t="s">
        <v>2589</v>
      </c>
      <c r="I624" s="603"/>
      <c r="J624" s="593"/>
      <c r="K624" s="622">
        <v>43159</v>
      </c>
      <c r="L624" s="591" t="s">
        <v>4847</v>
      </c>
      <c r="M624" s="97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  <c r="Z624" s="98"/>
      <c r="AA624" s="98"/>
      <c r="AB624" s="98"/>
      <c r="AC624" s="98"/>
      <c r="AD624" s="98"/>
      <c r="AE624" s="98"/>
      <c r="AF624" s="98"/>
      <c r="AG624" s="98"/>
      <c r="AH624" s="98"/>
      <c r="AI624" s="98"/>
      <c r="AJ624" s="98"/>
      <c r="AK624" s="98"/>
      <c r="AL624" s="98"/>
      <c r="AM624" s="98"/>
      <c r="AN624" s="98"/>
      <c r="AO624" s="98"/>
      <c r="AP624" s="98"/>
      <c r="AQ624" s="98"/>
      <c r="AR624" s="98"/>
      <c r="AS624" s="98"/>
      <c r="AT624" s="98"/>
      <c r="AU624" s="98"/>
      <c r="AV624" s="98"/>
      <c r="AW624" s="98"/>
      <c r="AX624" s="98"/>
      <c r="AY624" s="98"/>
      <c r="AZ624" s="98"/>
      <c r="BA624" s="98"/>
      <c r="BB624" s="98"/>
      <c r="BC624" s="98"/>
      <c r="BD624" s="98"/>
      <c r="BE624" s="98"/>
      <c r="BF624" s="98"/>
      <c r="BG624" s="98"/>
      <c r="BH624" s="98"/>
      <c r="BI624" s="98"/>
      <c r="BJ624" s="98"/>
      <c r="BK624" s="98"/>
      <c r="BL624" s="98"/>
      <c r="BM624" s="98"/>
      <c r="BN624" s="98"/>
      <c r="BO624" s="98"/>
      <c r="BP624" s="98"/>
      <c r="BQ624" s="98"/>
      <c r="BR624" s="98"/>
      <c r="BS624" s="98"/>
      <c r="BT624" s="98"/>
      <c r="BU624" s="98"/>
      <c r="BV624" s="98"/>
      <c r="BW624" s="98"/>
      <c r="BX624" s="98"/>
      <c r="BY624" s="98"/>
      <c r="BZ624" s="98"/>
      <c r="CA624" s="98"/>
      <c r="CB624" s="98"/>
      <c r="CC624" s="98"/>
      <c r="CD624" s="98"/>
      <c r="CE624" s="98"/>
      <c r="CF624" s="98"/>
      <c r="CG624" s="98"/>
      <c r="CH624" s="98"/>
      <c r="CI624" s="98"/>
      <c r="CJ624" s="98"/>
      <c r="CK624" s="98"/>
      <c r="CL624" s="98"/>
      <c r="CM624" s="98"/>
      <c r="CN624" s="98"/>
      <c r="CO624" s="98"/>
      <c r="CP624" s="98"/>
      <c r="CQ624" s="98"/>
      <c r="CR624" s="98"/>
      <c r="CS624" s="98"/>
      <c r="CT624" s="98"/>
      <c r="CU624" s="98"/>
      <c r="CV624" s="98"/>
      <c r="CW624" s="98"/>
      <c r="CX624" s="98"/>
      <c r="CY624" s="98"/>
      <c r="CZ624" s="98"/>
      <c r="DA624" s="98"/>
      <c r="DB624" s="98"/>
      <c r="DC624" s="98"/>
      <c r="DD624" s="98"/>
      <c r="DE624" s="98"/>
      <c r="DF624" s="98"/>
      <c r="DG624" s="98"/>
      <c r="DH624" s="98"/>
      <c r="DI624" s="98"/>
      <c r="DJ624" s="98"/>
      <c r="DK624" s="98"/>
    </row>
    <row r="625" spans="1:115" s="99" customFormat="1" ht="38.25">
      <c r="A625" s="97"/>
      <c r="B625" s="59">
        <v>199</v>
      </c>
      <c r="C625" s="633" t="s">
        <v>2536</v>
      </c>
      <c r="D625" s="629" t="s">
        <v>4848</v>
      </c>
      <c r="E625" s="629" t="s">
        <v>4849</v>
      </c>
      <c r="F625" s="629" t="s">
        <v>4850</v>
      </c>
      <c r="G625" s="592" t="s">
        <v>1971</v>
      </c>
      <c r="H625" s="593" t="s">
        <v>2589</v>
      </c>
      <c r="I625" s="603"/>
      <c r="J625" s="593"/>
      <c r="K625" s="622">
        <v>43174</v>
      </c>
      <c r="L625" s="591" t="s">
        <v>4851</v>
      </c>
      <c r="M625" s="97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  <c r="AA625" s="98"/>
      <c r="AB625" s="98"/>
      <c r="AC625" s="98"/>
      <c r="AD625" s="98"/>
      <c r="AE625" s="98"/>
      <c r="AF625" s="98"/>
      <c r="AG625" s="98"/>
      <c r="AH625" s="98"/>
      <c r="AI625" s="98"/>
      <c r="AJ625" s="98"/>
      <c r="AK625" s="98"/>
      <c r="AL625" s="98"/>
      <c r="AM625" s="98"/>
      <c r="AN625" s="98"/>
      <c r="AO625" s="98"/>
      <c r="AP625" s="98"/>
      <c r="AQ625" s="98"/>
      <c r="AR625" s="98"/>
      <c r="AS625" s="98"/>
      <c r="AT625" s="98"/>
      <c r="AU625" s="98"/>
      <c r="AV625" s="98"/>
      <c r="AW625" s="98"/>
      <c r="AX625" s="98"/>
      <c r="AY625" s="98"/>
      <c r="AZ625" s="98"/>
      <c r="BA625" s="98"/>
      <c r="BB625" s="98"/>
      <c r="BC625" s="98"/>
      <c r="BD625" s="98"/>
      <c r="BE625" s="98"/>
      <c r="BF625" s="98"/>
      <c r="BG625" s="98"/>
      <c r="BH625" s="98"/>
      <c r="BI625" s="98"/>
      <c r="BJ625" s="98"/>
      <c r="BK625" s="98"/>
      <c r="BL625" s="98"/>
      <c r="BM625" s="98"/>
      <c r="BN625" s="98"/>
      <c r="BO625" s="98"/>
      <c r="BP625" s="98"/>
      <c r="BQ625" s="98"/>
      <c r="BR625" s="98"/>
      <c r="BS625" s="98"/>
      <c r="BT625" s="98"/>
      <c r="BU625" s="98"/>
      <c r="BV625" s="98"/>
      <c r="BW625" s="98"/>
      <c r="BX625" s="98"/>
      <c r="BY625" s="98"/>
      <c r="BZ625" s="98"/>
      <c r="CA625" s="98"/>
      <c r="CB625" s="98"/>
      <c r="CC625" s="98"/>
      <c r="CD625" s="98"/>
      <c r="CE625" s="98"/>
      <c r="CF625" s="98"/>
      <c r="CG625" s="98"/>
      <c r="CH625" s="98"/>
      <c r="CI625" s="98"/>
      <c r="CJ625" s="98"/>
      <c r="CK625" s="98"/>
      <c r="CL625" s="98"/>
      <c r="CM625" s="98"/>
      <c r="CN625" s="98"/>
      <c r="CO625" s="98"/>
      <c r="CP625" s="98"/>
      <c r="CQ625" s="98"/>
      <c r="CR625" s="98"/>
      <c r="CS625" s="98"/>
      <c r="CT625" s="98"/>
      <c r="CU625" s="98"/>
      <c r="CV625" s="98"/>
      <c r="CW625" s="98"/>
      <c r="CX625" s="98"/>
      <c r="CY625" s="98"/>
      <c r="CZ625" s="98"/>
      <c r="DA625" s="98"/>
      <c r="DB625" s="98"/>
      <c r="DC625" s="98"/>
      <c r="DD625" s="98"/>
      <c r="DE625" s="98"/>
      <c r="DF625" s="98"/>
      <c r="DG625" s="98"/>
      <c r="DH625" s="98"/>
      <c r="DI625" s="98"/>
      <c r="DJ625" s="98"/>
      <c r="DK625" s="98"/>
    </row>
    <row r="626" spans="1:115" s="99" customFormat="1" ht="38.25">
      <c r="A626" s="97"/>
      <c r="B626" s="59">
        <v>200</v>
      </c>
      <c r="C626" s="633" t="s">
        <v>3853</v>
      </c>
      <c r="D626" s="629" t="s">
        <v>4852</v>
      </c>
      <c r="E626" s="629" t="s">
        <v>4853</v>
      </c>
      <c r="F626" s="629" t="s">
        <v>4854</v>
      </c>
      <c r="G626" s="592" t="s">
        <v>4855</v>
      </c>
      <c r="H626" s="593" t="s">
        <v>2589</v>
      </c>
      <c r="I626" s="603"/>
      <c r="J626" s="593"/>
      <c r="K626" s="622">
        <v>43193</v>
      </c>
      <c r="L626" s="591" t="s">
        <v>4856</v>
      </c>
      <c r="M626" s="97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  <c r="Z626" s="98"/>
      <c r="AA626" s="98"/>
      <c r="AB626" s="98"/>
      <c r="AC626" s="98"/>
      <c r="AD626" s="98"/>
      <c r="AE626" s="98"/>
      <c r="AF626" s="98"/>
      <c r="AG626" s="98"/>
      <c r="AH626" s="98"/>
      <c r="AI626" s="98"/>
      <c r="AJ626" s="98"/>
      <c r="AK626" s="98"/>
      <c r="AL626" s="98"/>
      <c r="AM626" s="98"/>
      <c r="AN626" s="98"/>
      <c r="AO626" s="98"/>
      <c r="AP626" s="98"/>
      <c r="AQ626" s="98"/>
      <c r="AR626" s="98"/>
      <c r="AS626" s="98"/>
      <c r="AT626" s="98"/>
      <c r="AU626" s="98"/>
      <c r="AV626" s="98"/>
      <c r="AW626" s="98"/>
      <c r="AX626" s="98"/>
      <c r="AY626" s="98"/>
      <c r="AZ626" s="98"/>
      <c r="BA626" s="98"/>
      <c r="BB626" s="98"/>
      <c r="BC626" s="98"/>
      <c r="BD626" s="98"/>
      <c r="BE626" s="98"/>
      <c r="BF626" s="98"/>
      <c r="BG626" s="98"/>
      <c r="BH626" s="98"/>
      <c r="BI626" s="98"/>
      <c r="BJ626" s="98"/>
      <c r="BK626" s="98"/>
      <c r="BL626" s="98"/>
      <c r="BM626" s="98"/>
      <c r="BN626" s="98"/>
      <c r="BO626" s="98"/>
      <c r="BP626" s="98"/>
      <c r="BQ626" s="98"/>
      <c r="BR626" s="98"/>
      <c r="BS626" s="98"/>
      <c r="BT626" s="98"/>
      <c r="BU626" s="98"/>
      <c r="BV626" s="98"/>
      <c r="BW626" s="98"/>
      <c r="BX626" s="98"/>
      <c r="BY626" s="98"/>
      <c r="BZ626" s="98"/>
      <c r="CA626" s="98"/>
      <c r="CB626" s="98"/>
      <c r="CC626" s="98"/>
      <c r="CD626" s="98"/>
      <c r="CE626" s="98"/>
      <c r="CF626" s="98"/>
      <c r="CG626" s="98"/>
      <c r="CH626" s="98"/>
      <c r="CI626" s="98"/>
      <c r="CJ626" s="98"/>
      <c r="CK626" s="98"/>
      <c r="CL626" s="98"/>
      <c r="CM626" s="98"/>
      <c r="CN626" s="98"/>
      <c r="CO626" s="98"/>
      <c r="CP626" s="98"/>
      <c r="CQ626" s="98"/>
      <c r="CR626" s="98"/>
      <c r="CS626" s="98"/>
      <c r="CT626" s="98"/>
      <c r="CU626" s="98"/>
      <c r="CV626" s="98"/>
      <c r="CW626" s="98"/>
      <c r="CX626" s="98"/>
      <c r="CY626" s="98"/>
      <c r="CZ626" s="98"/>
      <c r="DA626" s="98"/>
      <c r="DB626" s="98"/>
      <c r="DC626" s="98"/>
      <c r="DD626" s="98"/>
      <c r="DE626" s="98"/>
      <c r="DF626" s="98"/>
      <c r="DG626" s="98"/>
      <c r="DH626" s="98"/>
      <c r="DI626" s="98"/>
      <c r="DJ626" s="98"/>
      <c r="DK626" s="98"/>
    </row>
    <row r="627" spans="1:115" s="99" customFormat="1" ht="38.25">
      <c r="A627" s="97"/>
      <c r="B627" s="59">
        <v>201</v>
      </c>
      <c r="C627" s="633" t="s">
        <v>501</v>
      </c>
      <c r="D627" s="629" t="s">
        <v>4857</v>
      </c>
      <c r="E627" s="629" t="s">
        <v>4858</v>
      </c>
      <c r="F627" s="629" t="s">
        <v>4859</v>
      </c>
      <c r="G627" s="592" t="s">
        <v>473</v>
      </c>
      <c r="H627" s="593" t="s">
        <v>2589</v>
      </c>
      <c r="I627" s="603"/>
      <c r="J627" s="593"/>
      <c r="K627" s="622">
        <v>43193</v>
      </c>
      <c r="L627" s="591" t="s">
        <v>4860</v>
      </c>
      <c r="M627" s="97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  <c r="Z627" s="98"/>
      <c r="AA627" s="98"/>
      <c r="AB627" s="98"/>
      <c r="AC627" s="98"/>
      <c r="AD627" s="98"/>
      <c r="AE627" s="98"/>
      <c r="AF627" s="98"/>
      <c r="AG627" s="98"/>
      <c r="AH627" s="98"/>
      <c r="AI627" s="98"/>
      <c r="AJ627" s="98"/>
      <c r="AK627" s="98"/>
      <c r="AL627" s="98"/>
      <c r="AM627" s="98"/>
      <c r="AN627" s="98"/>
      <c r="AO627" s="98"/>
      <c r="AP627" s="98"/>
      <c r="AQ627" s="98"/>
      <c r="AR627" s="98"/>
      <c r="AS627" s="98"/>
      <c r="AT627" s="98"/>
      <c r="AU627" s="98"/>
      <c r="AV627" s="98"/>
      <c r="AW627" s="98"/>
      <c r="AX627" s="98"/>
      <c r="AY627" s="98"/>
      <c r="AZ627" s="98"/>
      <c r="BA627" s="98"/>
      <c r="BB627" s="98"/>
      <c r="BC627" s="98"/>
      <c r="BD627" s="98"/>
      <c r="BE627" s="98"/>
      <c r="BF627" s="98"/>
      <c r="BG627" s="98"/>
      <c r="BH627" s="98"/>
      <c r="BI627" s="98"/>
      <c r="BJ627" s="98"/>
      <c r="BK627" s="98"/>
      <c r="BL627" s="98"/>
      <c r="BM627" s="98"/>
      <c r="BN627" s="98"/>
      <c r="BO627" s="98"/>
      <c r="BP627" s="98"/>
      <c r="BQ627" s="98"/>
      <c r="BR627" s="98"/>
      <c r="BS627" s="98"/>
      <c r="BT627" s="98"/>
      <c r="BU627" s="98"/>
      <c r="BV627" s="98"/>
      <c r="BW627" s="98"/>
      <c r="BX627" s="98"/>
      <c r="BY627" s="98"/>
      <c r="BZ627" s="98"/>
      <c r="CA627" s="98"/>
      <c r="CB627" s="98"/>
      <c r="CC627" s="98"/>
      <c r="CD627" s="98"/>
      <c r="CE627" s="98"/>
      <c r="CF627" s="98"/>
      <c r="CG627" s="98"/>
      <c r="CH627" s="98"/>
      <c r="CI627" s="98"/>
      <c r="CJ627" s="98"/>
      <c r="CK627" s="98"/>
      <c r="CL627" s="98"/>
      <c r="CM627" s="98"/>
      <c r="CN627" s="98"/>
      <c r="CO627" s="98"/>
      <c r="CP627" s="98"/>
      <c r="CQ627" s="98"/>
      <c r="CR627" s="98"/>
      <c r="CS627" s="98"/>
      <c r="CT627" s="98"/>
      <c r="CU627" s="98"/>
      <c r="CV627" s="98"/>
      <c r="CW627" s="98"/>
      <c r="CX627" s="98"/>
      <c r="CY627" s="98"/>
      <c r="CZ627" s="98"/>
      <c r="DA627" s="98"/>
      <c r="DB627" s="98"/>
      <c r="DC627" s="98"/>
      <c r="DD627" s="98"/>
      <c r="DE627" s="98"/>
      <c r="DF627" s="98"/>
      <c r="DG627" s="98"/>
      <c r="DH627" s="98"/>
      <c r="DI627" s="98"/>
      <c r="DJ627" s="98"/>
      <c r="DK627" s="98"/>
    </row>
    <row r="628" spans="1:115" s="99" customFormat="1" ht="38.25">
      <c r="A628" s="97"/>
      <c r="B628" s="59">
        <v>202</v>
      </c>
      <c r="C628" s="633" t="s">
        <v>3005</v>
      </c>
      <c r="D628" s="629" t="s">
        <v>4861</v>
      </c>
      <c r="E628" s="629" t="s">
        <v>4862</v>
      </c>
      <c r="F628" s="629" t="s">
        <v>4863</v>
      </c>
      <c r="G628" s="592" t="s">
        <v>3006</v>
      </c>
      <c r="H628" s="593" t="s">
        <v>2589</v>
      </c>
      <c r="I628" s="603"/>
      <c r="J628" s="593"/>
      <c r="K628" s="622">
        <v>43193</v>
      </c>
      <c r="L628" s="591" t="s">
        <v>4864</v>
      </c>
      <c r="M628" s="97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  <c r="Z628" s="98"/>
      <c r="AA628" s="98"/>
      <c r="AB628" s="98"/>
      <c r="AC628" s="98"/>
      <c r="AD628" s="98"/>
      <c r="AE628" s="98"/>
      <c r="AF628" s="98"/>
      <c r="AG628" s="98"/>
      <c r="AH628" s="98"/>
      <c r="AI628" s="98"/>
      <c r="AJ628" s="98"/>
      <c r="AK628" s="98"/>
      <c r="AL628" s="98"/>
      <c r="AM628" s="98"/>
      <c r="AN628" s="98"/>
      <c r="AO628" s="98"/>
      <c r="AP628" s="98"/>
      <c r="AQ628" s="98"/>
      <c r="AR628" s="98"/>
      <c r="AS628" s="98"/>
      <c r="AT628" s="98"/>
      <c r="AU628" s="98"/>
      <c r="AV628" s="98"/>
      <c r="AW628" s="98"/>
      <c r="AX628" s="98"/>
      <c r="AY628" s="98"/>
      <c r="AZ628" s="98"/>
      <c r="BA628" s="98"/>
      <c r="BB628" s="98"/>
      <c r="BC628" s="98"/>
      <c r="BD628" s="98"/>
      <c r="BE628" s="98"/>
      <c r="BF628" s="98"/>
      <c r="BG628" s="98"/>
      <c r="BH628" s="98"/>
      <c r="BI628" s="98"/>
      <c r="BJ628" s="98"/>
      <c r="BK628" s="98"/>
      <c r="BL628" s="98"/>
      <c r="BM628" s="98"/>
      <c r="BN628" s="98"/>
      <c r="BO628" s="98"/>
      <c r="BP628" s="98"/>
      <c r="BQ628" s="98"/>
      <c r="BR628" s="98"/>
      <c r="BS628" s="98"/>
      <c r="BT628" s="98"/>
      <c r="BU628" s="98"/>
      <c r="BV628" s="98"/>
      <c r="BW628" s="98"/>
      <c r="BX628" s="98"/>
      <c r="BY628" s="98"/>
      <c r="BZ628" s="98"/>
      <c r="CA628" s="98"/>
      <c r="CB628" s="98"/>
      <c r="CC628" s="98"/>
      <c r="CD628" s="98"/>
      <c r="CE628" s="98"/>
      <c r="CF628" s="98"/>
      <c r="CG628" s="98"/>
      <c r="CH628" s="98"/>
      <c r="CI628" s="98"/>
      <c r="CJ628" s="98"/>
      <c r="CK628" s="98"/>
      <c r="CL628" s="98"/>
      <c r="CM628" s="98"/>
      <c r="CN628" s="98"/>
      <c r="CO628" s="98"/>
      <c r="CP628" s="98"/>
      <c r="CQ628" s="98"/>
      <c r="CR628" s="98"/>
      <c r="CS628" s="98"/>
      <c r="CT628" s="98"/>
      <c r="CU628" s="98"/>
      <c r="CV628" s="98"/>
      <c r="CW628" s="98"/>
      <c r="CX628" s="98"/>
      <c r="CY628" s="98"/>
      <c r="CZ628" s="98"/>
      <c r="DA628" s="98"/>
      <c r="DB628" s="98"/>
      <c r="DC628" s="98"/>
      <c r="DD628" s="98"/>
      <c r="DE628" s="98"/>
      <c r="DF628" s="98"/>
      <c r="DG628" s="98"/>
      <c r="DH628" s="98"/>
      <c r="DI628" s="98"/>
      <c r="DJ628" s="98"/>
      <c r="DK628" s="98"/>
    </row>
    <row r="629" spans="1:115" s="99" customFormat="1" ht="38.25">
      <c r="A629" s="97"/>
      <c r="B629" s="59">
        <v>203</v>
      </c>
      <c r="C629" s="633" t="s">
        <v>3854</v>
      </c>
      <c r="D629" s="629" t="s">
        <v>4865</v>
      </c>
      <c r="E629" s="629" t="s">
        <v>4866</v>
      </c>
      <c r="F629" s="629" t="s">
        <v>4867</v>
      </c>
      <c r="G629" s="592" t="s">
        <v>4868</v>
      </c>
      <c r="H629" s="593" t="s">
        <v>2589</v>
      </c>
      <c r="I629" s="603"/>
      <c r="J629" s="593"/>
      <c r="K629" s="622">
        <v>43193</v>
      </c>
      <c r="L629" s="591" t="s">
        <v>4869</v>
      </c>
      <c r="M629" s="97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  <c r="Z629" s="98"/>
      <c r="AA629" s="98"/>
      <c r="AB629" s="98"/>
      <c r="AC629" s="98"/>
      <c r="AD629" s="98"/>
      <c r="AE629" s="98"/>
      <c r="AF629" s="98"/>
      <c r="AG629" s="98"/>
      <c r="AH629" s="98"/>
      <c r="AI629" s="98"/>
      <c r="AJ629" s="98"/>
      <c r="AK629" s="98"/>
      <c r="AL629" s="98"/>
      <c r="AM629" s="98"/>
      <c r="AN629" s="98"/>
      <c r="AO629" s="98"/>
      <c r="AP629" s="98"/>
      <c r="AQ629" s="98"/>
      <c r="AR629" s="98"/>
      <c r="AS629" s="98"/>
      <c r="AT629" s="98"/>
      <c r="AU629" s="98"/>
      <c r="AV629" s="98"/>
      <c r="AW629" s="98"/>
      <c r="AX629" s="98"/>
      <c r="AY629" s="98"/>
      <c r="AZ629" s="98"/>
      <c r="BA629" s="98"/>
      <c r="BB629" s="98"/>
      <c r="BC629" s="98"/>
      <c r="BD629" s="98"/>
      <c r="BE629" s="98"/>
      <c r="BF629" s="98"/>
      <c r="BG629" s="98"/>
      <c r="BH629" s="98"/>
      <c r="BI629" s="98"/>
      <c r="BJ629" s="98"/>
      <c r="BK629" s="98"/>
      <c r="BL629" s="98"/>
      <c r="BM629" s="98"/>
      <c r="BN629" s="98"/>
      <c r="BO629" s="98"/>
      <c r="BP629" s="98"/>
      <c r="BQ629" s="98"/>
      <c r="BR629" s="98"/>
      <c r="BS629" s="98"/>
      <c r="BT629" s="98"/>
      <c r="BU629" s="98"/>
      <c r="BV629" s="98"/>
      <c r="BW629" s="98"/>
      <c r="BX629" s="98"/>
      <c r="BY629" s="98"/>
      <c r="BZ629" s="98"/>
      <c r="CA629" s="98"/>
      <c r="CB629" s="98"/>
      <c r="CC629" s="98"/>
      <c r="CD629" s="98"/>
      <c r="CE629" s="98"/>
      <c r="CF629" s="98"/>
      <c r="CG629" s="98"/>
      <c r="CH629" s="98"/>
      <c r="CI629" s="98"/>
      <c r="CJ629" s="98"/>
      <c r="CK629" s="98"/>
      <c r="CL629" s="98"/>
      <c r="CM629" s="98"/>
      <c r="CN629" s="98"/>
      <c r="CO629" s="98"/>
      <c r="CP629" s="98"/>
      <c r="CQ629" s="98"/>
      <c r="CR629" s="98"/>
      <c r="CS629" s="98"/>
      <c r="CT629" s="98"/>
      <c r="CU629" s="98"/>
      <c r="CV629" s="98"/>
      <c r="CW629" s="98"/>
      <c r="CX629" s="98"/>
      <c r="CY629" s="98"/>
      <c r="CZ629" s="98"/>
      <c r="DA629" s="98"/>
      <c r="DB629" s="98"/>
      <c r="DC629" s="98"/>
      <c r="DD629" s="98"/>
      <c r="DE629" s="98"/>
      <c r="DF629" s="98"/>
      <c r="DG629" s="98"/>
      <c r="DH629" s="98"/>
      <c r="DI629" s="98"/>
      <c r="DJ629" s="98"/>
      <c r="DK629" s="98"/>
    </row>
    <row r="630" spans="1:115" s="99" customFormat="1" ht="38.25">
      <c r="A630" s="97"/>
      <c r="B630" s="59">
        <v>204</v>
      </c>
      <c r="C630" s="633" t="s">
        <v>3855</v>
      </c>
      <c r="D630" s="629" t="s">
        <v>4870</v>
      </c>
      <c r="E630" s="629" t="s">
        <v>4871</v>
      </c>
      <c r="F630" s="629" t="s">
        <v>4872</v>
      </c>
      <c r="G630" s="592" t="s">
        <v>4873</v>
      </c>
      <c r="H630" s="593" t="s">
        <v>2589</v>
      </c>
      <c r="I630" s="603"/>
      <c r="J630" s="593"/>
      <c r="K630" s="622">
        <v>43193</v>
      </c>
      <c r="L630" s="591" t="s">
        <v>4874</v>
      </c>
      <c r="M630" s="97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  <c r="Z630" s="98"/>
      <c r="AA630" s="98"/>
      <c r="AB630" s="98"/>
      <c r="AC630" s="98"/>
      <c r="AD630" s="98"/>
      <c r="AE630" s="98"/>
      <c r="AF630" s="98"/>
      <c r="AG630" s="98"/>
      <c r="AH630" s="98"/>
      <c r="AI630" s="98"/>
      <c r="AJ630" s="98"/>
      <c r="AK630" s="98"/>
      <c r="AL630" s="98"/>
      <c r="AM630" s="98"/>
      <c r="AN630" s="98"/>
      <c r="AO630" s="98"/>
      <c r="AP630" s="98"/>
      <c r="AQ630" s="98"/>
      <c r="AR630" s="98"/>
      <c r="AS630" s="98"/>
      <c r="AT630" s="98"/>
      <c r="AU630" s="98"/>
      <c r="AV630" s="98"/>
      <c r="AW630" s="98"/>
      <c r="AX630" s="98"/>
      <c r="AY630" s="98"/>
      <c r="AZ630" s="98"/>
      <c r="BA630" s="98"/>
      <c r="BB630" s="98"/>
      <c r="BC630" s="98"/>
      <c r="BD630" s="98"/>
      <c r="BE630" s="98"/>
      <c r="BF630" s="98"/>
      <c r="BG630" s="98"/>
      <c r="BH630" s="98"/>
      <c r="BI630" s="98"/>
      <c r="BJ630" s="98"/>
      <c r="BK630" s="98"/>
      <c r="BL630" s="98"/>
      <c r="BM630" s="98"/>
      <c r="BN630" s="98"/>
      <c r="BO630" s="98"/>
      <c r="BP630" s="98"/>
      <c r="BQ630" s="98"/>
      <c r="BR630" s="98"/>
      <c r="BS630" s="98"/>
      <c r="BT630" s="98"/>
      <c r="BU630" s="98"/>
      <c r="BV630" s="98"/>
      <c r="BW630" s="98"/>
      <c r="BX630" s="98"/>
      <c r="BY630" s="98"/>
      <c r="BZ630" s="98"/>
      <c r="CA630" s="98"/>
      <c r="CB630" s="98"/>
      <c r="CC630" s="98"/>
      <c r="CD630" s="98"/>
      <c r="CE630" s="98"/>
      <c r="CF630" s="98"/>
      <c r="CG630" s="98"/>
      <c r="CH630" s="98"/>
      <c r="CI630" s="98"/>
      <c r="CJ630" s="98"/>
      <c r="CK630" s="98"/>
      <c r="CL630" s="98"/>
      <c r="CM630" s="98"/>
      <c r="CN630" s="98"/>
      <c r="CO630" s="98"/>
      <c r="CP630" s="98"/>
      <c r="CQ630" s="98"/>
      <c r="CR630" s="98"/>
      <c r="CS630" s="98"/>
      <c r="CT630" s="98"/>
      <c r="CU630" s="98"/>
      <c r="CV630" s="98"/>
      <c r="CW630" s="98"/>
      <c r="CX630" s="98"/>
      <c r="CY630" s="98"/>
      <c r="CZ630" s="98"/>
      <c r="DA630" s="98"/>
      <c r="DB630" s="98"/>
      <c r="DC630" s="98"/>
      <c r="DD630" s="98"/>
      <c r="DE630" s="98"/>
      <c r="DF630" s="98"/>
      <c r="DG630" s="98"/>
      <c r="DH630" s="98"/>
      <c r="DI630" s="98"/>
      <c r="DJ630" s="98"/>
      <c r="DK630" s="98"/>
    </row>
    <row r="631" spans="1:115" s="99" customFormat="1" ht="38.25">
      <c r="A631" s="97"/>
      <c r="B631" s="59">
        <v>205</v>
      </c>
      <c r="C631" s="633" t="s">
        <v>2174</v>
      </c>
      <c r="D631" s="629" t="s">
        <v>4875</v>
      </c>
      <c r="E631" s="629" t="s">
        <v>4876</v>
      </c>
      <c r="F631" s="629" t="s">
        <v>4877</v>
      </c>
      <c r="G631" s="592" t="s">
        <v>2175</v>
      </c>
      <c r="H631" s="593" t="s">
        <v>2589</v>
      </c>
      <c r="I631" s="603"/>
      <c r="J631" s="593"/>
      <c r="K631" s="622">
        <v>43200</v>
      </c>
      <c r="L631" s="591" t="s">
        <v>4878</v>
      </c>
      <c r="M631" s="97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  <c r="Z631" s="98"/>
      <c r="AA631" s="98"/>
      <c r="AB631" s="98"/>
      <c r="AC631" s="98"/>
      <c r="AD631" s="98"/>
      <c r="AE631" s="98"/>
      <c r="AF631" s="98"/>
      <c r="AG631" s="98"/>
      <c r="AH631" s="98"/>
      <c r="AI631" s="98"/>
      <c r="AJ631" s="98"/>
      <c r="AK631" s="98"/>
      <c r="AL631" s="98"/>
      <c r="AM631" s="98"/>
      <c r="AN631" s="98"/>
      <c r="AO631" s="98"/>
      <c r="AP631" s="98"/>
      <c r="AQ631" s="98"/>
      <c r="AR631" s="98"/>
      <c r="AS631" s="98"/>
      <c r="AT631" s="98"/>
      <c r="AU631" s="98"/>
      <c r="AV631" s="98"/>
      <c r="AW631" s="98"/>
      <c r="AX631" s="98"/>
      <c r="AY631" s="98"/>
      <c r="AZ631" s="98"/>
      <c r="BA631" s="98"/>
      <c r="BB631" s="98"/>
      <c r="BC631" s="98"/>
      <c r="BD631" s="98"/>
      <c r="BE631" s="98"/>
      <c r="BF631" s="98"/>
      <c r="BG631" s="98"/>
      <c r="BH631" s="98"/>
      <c r="BI631" s="98"/>
      <c r="BJ631" s="98"/>
      <c r="BK631" s="98"/>
      <c r="BL631" s="98"/>
      <c r="BM631" s="98"/>
      <c r="BN631" s="98"/>
      <c r="BO631" s="98"/>
      <c r="BP631" s="98"/>
      <c r="BQ631" s="98"/>
      <c r="BR631" s="98"/>
      <c r="BS631" s="98"/>
      <c r="BT631" s="98"/>
      <c r="BU631" s="98"/>
      <c r="BV631" s="98"/>
      <c r="BW631" s="98"/>
      <c r="BX631" s="98"/>
      <c r="BY631" s="98"/>
      <c r="BZ631" s="98"/>
      <c r="CA631" s="98"/>
      <c r="CB631" s="98"/>
      <c r="CC631" s="98"/>
      <c r="CD631" s="98"/>
      <c r="CE631" s="98"/>
      <c r="CF631" s="98"/>
      <c r="CG631" s="98"/>
      <c r="CH631" s="98"/>
      <c r="CI631" s="98"/>
      <c r="CJ631" s="98"/>
      <c r="CK631" s="98"/>
      <c r="CL631" s="98"/>
      <c r="CM631" s="98"/>
      <c r="CN631" s="98"/>
      <c r="CO631" s="98"/>
      <c r="CP631" s="98"/>
      <c r="CQ631" s="98"/>
      <c r="CR631" s="98"/>
      <c r="CS631" s="98"/>
      <c r="CT631" s="98"/>
      <c r="CU631" s="98"/>
      <c r="CV631" s="98"/>
      <c r="CW631" s="98"/>
      <c r="CX631" s="98"/>
      <c r="CY631" s="98"/>
      <c r="CZ631" s="98"/>
      <c r="DA631" s="98"/>
      <c r="DB631" s="98"/>
      <c r="DC631" s="98"/>
      <c r="DD631" s="98"/>
      <c r="DE631" s="98"/>
      <c r="DF631" s="98"/>
      <c r="DG631" s="98"/>
      <c r="DH631" s="98"/>
      <c r="DI631" s="98"/>
      <c r="DJ631" s="98"/>
      <c r="DK631" s="98"/>
    </row>
    <row r="632" spans="1:115" s="99" customFormat="1" ht="12.75" customHeight="1">
      <c r="A632" s="97"/>
      <c r="B632" s="59">
        <v>206</v>
      </c>
      <c r="C632" s="633" t="s">
        <v>2151</v>
      </c>
      <c r="D632" s="629" t="s">
        <v>4879</v>
      </c>
      <c r="E632" s="630" t="s">
        <v>4880</v>
      </c>
      <c r="F632" s="630" t="s">
        <v>4881</v>
      </c>
      <c r="G632" s="592" t="s">
        <v>473</v>
      </c>
      <c r="H632" s="593" t="s">
        <v>2589</v>
      </c>
      <c r="I632" s="603"/>
      <c r="J632" s="593"/>
      <c r="K632" s="622">
        <v>43203</v>
      </c>
      <c r="L632" s="591" t="s">
        <v>4882</v>
      </c>
      <c r="M632" s="97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  <c r="Z632" s="98"/>
      <c r="AA632" s="98"/>
      <c r="AB632" s="98"/>
      <c r="AC632" s="98"/>
      <c r="AD632" s="98"/>
      <c r="AE632" s="98"/>
      <c r="AF632" s="98"/>
      <c r="AG632" s="98"/>
      <c r="AH632" s="98"/>
      <c r="AI632" s="98"/>
      <c r="AJ632" s="98"/>
      <c r="AK632" s="98"/>
      <c r="AL632" s="98"/>
      <c r="AM632" s="98"/>
      <c r="AN632" s="98"/>
      <c r="AO632" s="98"/>
      <c r="AP632" s="98"/>
      <c r="AQ632" s="98"/>
      <c r="AR632" s="98"/>
      <c r="AS632" s="98"/>
      <c r="AT632" s="98"/>
      <c r="AU632" s="98"/>
      <c r="AV632" s="98"/>
      <c r="AW632" s="98"/>
      <c r="AX632" s="98"/>
      <c r="AY632" s="98"/>
      <c r="AZ632" s="98"/>
      <c r="BA632" s="98"/>
      <c r="BB632" s="98"/>
      <c r="BC632" s="98"/>
      <c r="BD632" s="98"/>
      <c r="BE632" s="98"/>
      <c r="BF632" s="98"/>
      <c r="BG632" s="98"/>
      <c r="BH632" s="98"/>
      <c r="BI632" s="98"/>
      <c r="BJ632" s="98"/>
      <c r="BK632" s="98"/>
      <c r="BL632" s="98"/>
      <c r="BM632" s="98"/>
      <c r="BN632" s="98"/>
      <c r="BO632" s="98"/>
      <c r="BP632" s="98"/>
      <c r="BQ632" s="98"/>
      <c r="BR632" s="98"/>
      <c r="BS632" s="98"/>
      <c r="BT632" s="98"/>
      <c r="BU632" s="98"/>
      <c r="BV632" s="98"/>
      <c r="BW632" s="98"/>
      <c r="BX632" s="98"/>
      <c r="BY632" s="98"/>
      <c r="BZ632" s="98"/>
      <c r="CA632" s="98"/>
      <c r="CB632" s="98"/>
      <c r="CC632" s="98"/>
      <c r="CD632" s="98"/>
      <c r="CE632" s="98"/>
      <c r="CF632" s="98"/>
      <c r="CG632" s="98"/>
      <c r="CH632" s="98"/>
      <c r="CI632" s="98"/>
      <c r="CJ632" s="98"/>
      <c r="CK632" s="98"/>
      <c r="CL632" s="98"/>
      <c r="CM632" s="98"/>
      <c r="CN632" s="98"/>
      <c r="CO632" s="98"/>
      <c r="CP632" s="98"/>
      <c r="CQ632" s="98"/>
      <c r="CR632" s="98"/>
      <c r="CS632" s="98"/>
      <c r="CT632" s="98"/>
      <c r="CU632" s="98"/>
      <c r="CV632" s="98"/>
      <c r="CW632" s="98"/>
      <c r="CX632" s="98"/>
      <c r="CY632" s="98"/>
      <c r="CZ632" s="98"/>
      <c r="DA632" s="98"/>
      <c r="DB632" s="98"/>
      <c r="DC632" s="98"/>
      <c r="DD632" s="98"/>
      <c r="DE632" s="98"/>
      <c r="DF632" s="98"/>
      <c r="DG632" s="98"/>
      <c r="DH632" s="98"/>
      <c r="DI632" s="98"/>
      <c r="DJ632" s="98"/>
      <c r="DK632" s="98"/>
    </row>
    <row r="633" spans="1:115" s="99" customFormat="1" ht="12.75" customHeight="1">
      <c r="A633" s="97"/>
      <c r="B633" s="59">
        <v>207</v>
      </c>
      <c r="C633" s="633" t="s">
        <v>2152</v>
      </c>
      <c r="D633" s="629" t="s">
        <v>4883</v>
      </c>
      <c r="E633" s="636"/>
      <c r="F633" s="636"/>
      <c r="G633" s="592" t="s">
        <v>2153</v>
      </c>
      <c r="H633" s="593" t="s">
        <v>2589</v>
      </c>
      <c r="I633" s="603"/>
      <c r="J633" s="593"/>
      <c r="K633" s="622">
        <v>43202</v>
      </c>
      <c r="L633" s="591" t="s">
        <v>4884</v>
      </c>
      <c r="M633" s="97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  <c r="Z633" s="98"/>
      <c r="AA633" s="98"/>
      <c r="AB633" s="98"/>
      <c r="AC633" s="98"/>
      <c r="AD633" s="98"/>
      <c r="AE633" s="98"/>
      <c r="AF633" s="98"/>
      <c r="AG633" s="98"/>
      <c r="AH633" s="98"/>
      <c r="AI633" s="98"/>
      <c r="AJ633" s="98"/>
      <c r="AK633" s="98"/>
      <c r="AL633" s="98"/>
      <c r="AM633" s="98"/>
      <c r="AN633" s="98"/>
      <c r="AO633" s="98"/>
      <c r="AP633" s="98"/>
      <c r="AQ633" s="98"/>
      <c r="AR633" s="98"/>
      <c r="AS633" s="98"/>
      <c r="AT633" s="98"/>
      <c r="AU633" s="98"/>
      <c r="AV633" s="98"/>
      <c r="AW633" s="98"/>
      <c r="AX633" s="98"/>
      <c r="AY633" s="98"/>
      <c r="AZ633" s="98"/>
      <c r="BA633" s="98"/>
      <c r="BB633" s="98"/>
      <c r="BC633" s="98"/>
      <c r="BD633" s="98"/>
      <c r="BE633" s="98"/>
      <c r="BF633" s="98"/>
      <c r="BG633" s="98"/>
      <c r="BH633" s="98"/>
      <c r="BI633" s="98"/>
      <c r="BJ633" s="98"/>
      <c r="BK633" s="98"/>
      <c r="BL633" s="98"/>
      <c r="BM633" s="98"/>
      <c r="BN633" s="98"/>
      <c r="BO633" s="98"/>
      <c r="BP633" s="98"/>
      <c r="BQ633" s="98"/>
      <c r="BR633" s="98"/>
      <c r="BS633" s="98"/>
      <c r="BT633" s="98"/>
      <c r="BU633" s="98"/>
      <c r="BV633" s="98"/>
      <c r="BW633" s="98"/>
      <c r="BX633" s="98"/>
      <c r="BY633" s="98"/>
      <c r="BZ633" s="98"/>
      <c r="CA633" s="98"/>
      <c r="CB633" s="98"/>
      <c r="CC633" s="98"/>
      <c r="CD633" s="98"/>
      <c r="CE633" s="98"/>
      <c r="CF633" s="98"/>
      <c r="CG633" s="98"/>
      <c r="CH633" s="98"/>
      <c r="CI633" s="98"/>
      <c r="CJ633" s="98"/>
      <c r="CK633" s="98"/>
      <c r="CL633" s="98"/>
      <c r="CM633" s="98"/>
      <c r="CN633" s="98"/>
      <c r="CO633" s="98"/>
      <c r="CP633" s="98"/>
      <c r="CQ633" s="98"/>
      <c r="CR633" s="98"/>
      <c r="CS633" s="98"/>
      <c r="CT633" s="98"/>
      <c r="CU633" s="98"/>
      <c r="CV633" s="98"/>
      <c r="CW633" s="98"/>
      <c r="CX633" s="98"/>
      <c r="CY633" s="98"/>
      <c r="CZ633" s="98"/>
      <c r="DA633" s="98"/>
      <c r="DB633" s="98"/>
      <c r="DC633" s="98"/>
      <c r="DD633" s="98"/>
      <c r="DE633" s="98"/>
      <c r="DF633" s="98"/>
      <c r="DG633" s="98"/>
      <c r="DH633" s="98"/>
      <c r="DI633" s="98"/>
      <c r="DJ633" s="98"/>
      <c r="DK633" s="98"/>
    </row>
    <row r="634" spans="1:115" s="99" customFormat="1" ht="12.75">
      <c r="A634" s="97"/>
      <c r="B634" s="59">
        <v>208</v>
      </c>
      <c r="C634" s="633"/>
      <c r="D634" s="629"/>
      <c r="E634" s="632"/>
      <c r="F634" s="632"/>
      <c r="G634" s="592"/>
      <c r="H634" s="593"/>
      <c r="I634" s="603"/>
      <c r="J634" s="593"/>
      <c r="K634" s="622"/>
      <c r="L634" s="591"/>
      <c r="M634" s="97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  <c r="Z634" s="98"/>
      <c r="AA634" s="98"/>
      <c r="AB634" s="98"/>
      <c r="AC634" s="98"/>
      <c r="AD634" s="98"/>
      <c r="AE634" s="98"/>
      <c r="AF634" s="98"/>
      <c r="AG634" s="98"/>
      <c r="AH634" s="98"/>
      <c r="AI634" s="98"/>
      <c r="AJ634" s="98"/>
      <c r="AK634" s="98"/>
      <c r="AL634" s="98"/>
      <c r="AM634" s="98"/>
      <c r="AN634" s="98"/>
      <c r="AO634" s="98"/>
      <c r="AP634" s="98"/>
      <c r="AQ634" s="98"/>
      <c r="AR634" s="98"/>
      <c r="AS634" s="98"/>
      <c r="AT634" s="98"/>
      <c r="AU634" s="98"/>
      <c r="AV634" s="98"/>
      <c r="AW634" s="98"/>
      <c r="AX634" s="98"/>
      <c r="AY634" s="98"/>
      <c r="AZ634" s="98"/>
      <c r="BA634" s="98"/>
      <c r="BB634" s="98"/>
      <c r="BC634" s="98"/>
      <c r="BD634" s="98"/>
      <c r="BE634" s="98"/>
      <c r="BF634" s="98"/>
      <c r="BG634" s="98"/>
      <c r="BH634" s="98"/>
      <c r="BI634" s="98"/>
      <c r="BJ634" s="98"/>
      <c r="BK634" s="98"/>
      <c r="BL634" s="98"/>
      <c r="BM634" s="98"/>
      <c r="BN634" s="98"/>
      <c r="BO634" s="98"/>
      <c r="BP634" s="98"/>
      <c r="BQ634" s="98"/>
      <c r="BR634" s="98"/>
      <c r="BS634" s="98"/>
      <c r="BT634" s="98"/>
      <c r="BU634" s="98"/>
      <c r="BV634" s="98"/>
      <c r="BW634" s="98"/>
      <c r="BX634" s="98"/>
      <c r="BY634" s="98"/>
      <c r="BZ634" s="98"/>
      <c r="CA634" s="98"/>
      <c r="CB634" s="98"/>
      <c r="CC634" s="98"/>
      <c r="CD634" s="98"/>
      <c r="CE634" s="98"/>
      <c r="CF634" s="98"/>
      <c r="CG634" s="98"/>
      <c r="CH634" s="98"/>
      <c r="CI634" s="98"/>
      <c r="CJ634" s="98"/>
      <c r="CK634" s="98"/>
      <c r="CL634" s="98"/>
      <c r="CM634" s="98"/>
      <c r="CN634" s="98"/>
      <c r="CO634" s="98"/>
      <c r="CP634" s="98"/>
      <c r="CQ634" s="98"/>
      <c r="CR634" s="98"/>
      <c r="CS634" s="98"/>
      <c r="CT634" s="98"/>
      <c r="CU634" s="98"/>
      <c r="CV634" s="98"/>
      <c r="CW634" s="98"/>
      <c r="CX634" s="98"/>
      <c r="CY634" s="98"/>
      <c r="CZ634" s="98"/>
      <c r="DA634" s="98"/>
      <c r="DB634" s="98"/>
      <c r="DC634" s="98"/>
      <c r="DD634" s="98"/>
      <c r="DE634" s="98"/>
      <c r="DF634" s="98"/>
      <c r="DG634" s="98"/>
      <c r="DH634" s="98"/>
      <c r="DI634" s="98"/>
      <c r="DJ634" s="98"/>
      <c r="DK634" s="98"/>
    </row>
    <row r="635" spans="1:115" s="99" customFormat="1" ht="38.25">
      <c r="A635" s="97"/>
      <c r="B635" s="59">
        <v>209</v>
      </c>
      <c r="C635" s="633" t="s">
        <v>502</v>
      </c>
      <c r="D635" s="629" t="s">
        <v>4879</v>
      </c>
      <c r="E635" s="629" t="s">
        <v>4885</v>
      </c>
      <c r="F635" s="629" t="s">
        <v>4886</v>
      </c>
      <c r="G635" s="592" t="s">
        <v>503</v>
      </c>
      <c r="H635" s="638" t="s">
        <v>2589</v>
      </c>
      <c r="I635" s="243"/>
      <c r="J635" s="244"/>
      <c r="K635" s="622">
        <v>43168</v>
      </c>
      <c r="L635" s="591" t="s">
        <v>4887</v>
      </c>
      <c r="M635" s="97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  <c r="Z635" s="98"/>
      <c r="AA635" s="98"/>
      <c r="AB635" s="98"/>
      <c r="AC635" s="98"/>
      <c r="AD635" s="98"/>
      <c r="AE635" s="98"/>
      <c r="AF635" s="98"/>
      <c r="AG635" s="98"/>
      <c r="AH635" s="98"/>
      <c r="AI635" s="98"/>
      <c r="AJ635" s="98"/>
      <c r="AK635" s="98"/>
      <c r="AL635" s="98"/>
      <c r="AM635" s="98"/>
      <c r="AN635" s="98"/>
      <c r="AO635" s="98"/>
      <c r="AP635" s="98"/>
      <c r="AQ635" s="98"/>
      <c r="AR635" s="98"/>
      <c r="AS635" s="98"/>
      <c r="AT635" s="98"/>
      <c r="AU635" s="98"/>
      <c r="AV635" s="98"/>
      <c r="AW635" s="98"/>
      <c r="AX635" s="98"/>
      <c r="AY635" s="98"/>
      <c r="AZ635" s="98"/>
      <c r="BA635" s="98"/>
      <c r="BB635" s="98"/>
      <c r="BC635" s="98"/>
      <c r="BD635" s="98"/>
      <c r="BE635" s="98"/>
      <c r="BF635" s="98"/>
      <c r="BG635" s="98"/>
      <c r="BH635" s="98"/>
      <c r="BI635" s="98"/>
      <c r="BJ635" s="98"/>
      <c r="BK635" s="98"/>
      <c r="BL635" s="98"/>
      <c r="BM635" s="98"/>
      <c r="BN635" s="98"/>
      <c r="BO635" s="98"/>
      <c r="BP635" s="98"/>
      <c r="BQ635" s="98"/>
      <c r="BR635" s="98"/>
      <c r="BS635" s="98"/>
      <c r="BT635" s="98"/>
      <c r="BU635" s="98"/>
      <c r="BV635" s="98"/>
      <c r="BW635" s="98"/>
      <c r="BX635" s="98"/>
      <c r="BY635" s="98"/>
      <c r="BZ635" s="98"/>
      <c r="CA635" s="98"/>
      <c r="CB635" s="98"/>
      <c r="CC635" s="98"/>
      <c r="CD635" s="98"/>
      <c r="CE635" s="98"/>
      <c r="CF635" s="98"/>
      <c r="CG635" s="98"/>
      <c r="CH635" s="98"/>
      <c r="CI635" s="98"/>
      <c r="CJ635" s="98"/>
      <c r="CK635" s="98"/>
      <c r="CL635" s="98"/>
      <c r="CM635" s="98"/>
      <c r="CN635" s="98"/>
      <c r="CO635" s="98"/>
      <c r="CP635" s="98"/>
      <c r="CQ635" s="98"/>
      <c r="CR635" s="98"/>
      <c r="CS635" s="98"/>
      <c r="CT635" s="98"/>
      <c r="CU635" s="98"/>
      <c r="CV635" s="98"/>
      <c r="CW635" s="98"/>
      <c r="CX635" s="98"/>
      <c r="CY635" s="98"/>
      <c r="CZ635" s="98"/>
      <c r="DA635" s="98"/>
      <c r="DB635" s="98"/>
      <c r="DC635" s="98"/>
      <c r="DD635" s="98"/>
      <c r="DE635" s="98"/>
      <c r="DF635" s="98"/>
      <c r="DG635" s="98"/>
      <c r="DH635" s="98"/>
      <c r="DI635" s="98"/>
      <c r="DJ635" s="98"/>
      <c r="DK635" s="98"/>
    </row>
    <row r="636" spans="1:115" s="99" customFormat="1" ht="38.25">
      <c r="A636" s="97"/>
      <c r="B636" s="59">
        <v>210</v>
      </c>
      <c r="C636" s="633" t="s">
        <v>2150</v>
      </c>
      <c r="D636" s="629" t="s">
        <v>4879</v>
      </c>
      <c r="E636" s="629" t="s">
        <v>4888</v>
      </c>
      <c r="F636" s="629" t="s">
        <v>4889</v>
      </c>
      <c r="G636" s="592" t="s">
        <v>1969</v>
      </c>
      <c r="H636" s="638"/>
      <c r="I636" s="243"/>
      <c r="J636" s="244" t="s">
        <v>2589</v>
      </c>
      <c r="K636" s="639">
        <v>42895</v>
      </c>
      <c r="L636" s="591" t="s">
        <v>4890</v>
      </c>
      <c r="M636" s="97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  <c r="Z636" s="98"/>
      <c r="AA636" s="98"/>
      <c r="AB636" s="98"/>
      <c r="AC636" s="98"/>
      <c r="AD636" s="98"/>
      <c r="AE636" s="98"/>
      <c r="AF636" s="98"/>
      <c r="AG636" s="98"/>
      <c r="AH636" s="98"/>
      <c r="AI636" s="98"/>
      <c r="AJ636" s="98"/>
      <c r="AK636" s="98"/>
      <c r="AL636" s="98"/>
      <c r="AM636" s="98"/>
      <c r="AN636" s="98"/>
      <c r="AO636" s="98"/>
      <c r="AP636" s="98"/>
      <c r="AQ636" s="98"/>
      <c r="AR636" s="98"/>
      <c r="AS636" s="98"/>
      <c r="AT636" s="98"/>
      <c r="AU636" s="98"/>
      <c r="AV636" s="98"/>
      <c r="AW636" s="98"/>
      <c r="AX636" s="98"/>
      <c r="AY636" s="98"/>
      <c r="AZ636" s="98"/>
      <c r="BA636" s="98"/>
      <c r="BB636" s="98"/>
      <c r="BC636" s="98"/>
      <c r="BD636" s="98"/>
      <c r="BE636" s="98"/>
      <c r="BF636" s="98"/>
      <c r="BG636" s="98"/>
      <c r="BH636" s="98"/>
      <c r="BI636" s="98"/>
      <c r="BJ636" s="98"/>
      <c r="BK636" s="98"/>
      <c r="BL636" s="98"/>
      <c r="BM636" s="98"/>
      <c r="BN636" s="98"/>
      <c r="BO636" s="98"/>
      <c r="BP636" s="98"/>
      <c r="BQ636" s="98"/>
      <c r="BR636" s="98"/>
      <c r="BS636" s="98"/>
      <c r="BT636" s="98"/>
      <c r="BU636" s="98"/>
      <c r="BV636" s="98"/>
      <c r="BW636" s="98"/>
      <c r="BX636" s="98"/>
      <c r="BY636" s="98"/>
      <c r="BZ636" s="98"/>
      <c r="CA636" s="98"/>
      <c r="CB636" s="98"/>
      <c r="CC636" s="98"/>
      <c r="CD636" s="98"/>
      <c r="CE636" s="98"/>
      <c r="CF636" s="98"/>
      <c r="CG636" s="98"/>
      <c r="CH636" s="98"/>
      <c r="CI636" s="98"/>
      <c r="CJ636" s="98"/>
      <c r="CK636" s="98"/>
      <c r="CL636" s="98"/>
      <c r="CM636" s="98"/>
      <c r="CN636" s="98"/>
      <c r="CO636" s="98"/>
      <c r="CP636" s="98"/>
      <c r="CQ636" s="98"/>
      <c r="CR636" s="98"/>
      <c r="CS636" s="98"/>
      <c r="CT636" s="98"/>
      <c r="CU636" s="98"/>
      <c r="CV636" s="98"/>
      <c r="CW636" s="98"/>
      <c r="CX636" s="98"/>
      <c r="CY636" s="98"/>
      <c r="CZ636" s="98"/>
      <c r="DA636" s="98"/>
      <c r="DB636" s="98"/>
      <c r="DC636" s="98"/>
      <c r="DD636" s="98"/>
      <c r="DE636" s="98"/>
      <c r="DF636" s="98"/>
      <c r="DG636" s="98"/>
      <c r="DH636" s="98"/>
      <c r="DI636" s="98"/>
      <c r="DJ636" s="98"/>
      <c r="DK636" s="98"/>
    </row>
    <row r="637" spans="1:115" s="99" customFormat="1" ht="38.25">
      <c r="A637" s="97"/>
      <c r="B637" s="59">
        <v>211</v>
      </c>
      <c r="C637" s="633" t="s">
        <v>504</v>
      </c>
      <c r="D637" s="629" t="s">
        <v>4891</v>
      </c>
      <c r="E637" s="629" t="s">
        <v>4892</v>
      </c>
      <c r="F637" s="629" t="s">
        <v>4893</v>
      </c>
      <c r="G637" s="592" t="s">
        <v>473</v>
      </c>
      <c r="H637" s="638"/>
      <c r="I637" s="243"/>
      <c r="J637" s="244" t="s">
        <v>2589</v>
      </c>
      <c r="K637" s="639">
        <v>42992</v>
      </c>
      <c r="L637" s="591" t="s">
        <v>4894</v>
      </c>
      <c r="M637" s="97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98"/>
      <c r="AA637" s="98"/>
      <c r="AB637" s="98"/>
      <c r="AC637" s="98"/>
      <c r="AD637" s="98"/>
      <c r="AE637" s="98"/>
      <c r="AF637" s="98"/>
      <c r="AG637" s="98"/>
      <c r="AH637" s="98"/>
      <c r="AI637" s="98"/>
      <c r="AJ637" s="98"/>
      <c r="AK637" s="98"/>
      <c r="AL637" s="98"/>
      <c r="AM637" s="98"/>
      <c r="AN637" s="98"/>
      <c r="AO637" s="98"/>
      <c r="AP637" s="98"/>
      <c r="AQ637" s="98"/>
      <c r="AR637" s="98"/>
      <c r="AS637" s="98"/>
      <c r="AT637" s="98"/>
      <c r="AU637" s="98"/>
      <c r="AV637" s="98"/>
      <c r="AW637" s="98"/>
      <c r="AX637" s="98"/>
      <c r="AY637" s="98"/>
      <c r="AZ637" s="98"/>
      <c r="BA637" s="98"/>
      <c r="BB637" s="98"/>
      <c r="BC637" s="98"/>
      <c r="BD637" s="98"/>
      <c r="BE637" s="98"/>
      <c r="BF637" s="98"/>
      <c r="BG637" s="98"/>
      <c r="BH637" s="98"/>
      <c r="BI637" s="98"/>
      <c r="BJ637" s="98"/>
      <c r="BK637" s="98"/>
      <c r="BL637" s="98"/>
      <c r="BM637" s="98"/>
      <c r="BN637" s="98"/>
      <c r="BO637" s="98"/>
      <c r="BP637" s="98"/>
      <c r="BQ637" s="98"/>
      <c r="BR637" s="98"/>
      <c r="BS637" s="98"/>
      <c r="BT637" s="98"/>
      <c r="BU637" s="98"/>
      <c r="BV637" s="98"/>
      <c r="BW637" s="98"/>
      <c r="BX637" s="98"/>
      <c r="BY637" s="98"/>
      <c r="BZ637" s="98"/>
      <c r="CA637" s="98"/>
      <c r="CB637" s="98"/>
      <c r="CC637" s="98"/>
      <c r="CD637" s="98"/>
      <c r="CE637" s="98"/>
      <c r="CF637" s="98"/>
      <c r="CG637" s="98"/>
      <c r="CH637" s="98"/>
      <c r="CI637" s="98"/>
      <c r="CJ637" s="98"/>
      <c r="CK637" s="98"/>
      <c r="CL637" s="98"/>
      <c r="CM637" s="98"/>
      <c r="CN637" s="98"/>
      <c r="CO637" s="98"/>
      <c r="CP637" s="98"/>
      <c r="CQ637" s="98"/>
      <c r="CR637" s="98"/>
      <c r="CS637" s="98"/>
      <c r="CT637" s="98"/>
      <c r="CU637" s="98"/>
      <c r="CV637" s="98"/>
      <c r="CW637" s="98"/>
      <c r="CX637" s="98"/>
      <c r="CY637" s="98"/>
      <c r="CZ637" s="98"/>
      <c r="DA637" s="98"/>
      <c r="DB637" s="98"/>
      <c r="DC637" s="98"/>
      <c r="DD637" s="98"/>
      <c r="DE637" s="98"/>
      <c r="DF637" s="98"/>
      <c r="DG637" s="98"/>
      <c r="DH637" s="98"/>
      <c r="DI637" s="98"/>
      <c r="DJ637" s="98"/>
      <c r="DK637" s="98"/>
    </row>
    <row r="638" spans="1:115" s="99" customFormat="1" ht="12.75" customHeight="1">
      <c r="A638" s="97"/>
      <c r="B638" s="59">
        <v>212</v>
      </c>
      <c r="C638" s="633" t="s">
        <v>4896</v>
      </c>
      <c r="D638" s="629" t="s">
        <v>4897</v>
      </c>
      <c r="E638" s="629" t="s">
        <v>4898</v>
      </c>
      <c r="F638" s="629" t="s">
        <v>4899</v>
      </c>
      <c r="G638" s="592" t="s">
        <v>3741</v>
      </c>
      <c r="H638" s="638"/>
      <c r="I638" s="243"/>
      <c r="J638" s="244" t="s">
        <v>2589</v>
      </c>
      <c r="K638" s="639">
        <v>43003</v>
      </c>
      <c r="L638" s="591" t="s">
        <v>4900</v>
      </c>
      <c r="M638" s="97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  <c r="AA638" s="98"/>
      <c r="AB638" s="98"/>
      <c r="AC638" s="98"/>
      <c r="AD638" s="98"/>
      <c r="AE638" s="98"/>
      <c r="AF638" s="98"/>
      <c r="AG638" s="98"/>
      <c r="AH638" s="98"/>
      <c r="AI638" s="98"/>
      <c r="AJ638" s="98"/>
      <c r="AK638" s="98"/>
      <c r="AL638" s="98"/>
      <c r="AM638" s="98"/>
      <c r="AN638" s="98"/>
      <c r="AO638" s="98"/>
      <c r="AP638" s="98"/>
      <c r="AQ638" s="98"/>
      <c r="AR638" s="98"/>
      <c r="AS638" s="98"/>
      <c r="AT638" s="98"/>
      <c r="AU638" s="98"/>
      <c r="AV638" s="98"/>
      <c r="AW638" s="98"/>
      <c r="AX638" s="98"/>
      <c r="AY638" s="98"/>
      <c r="AZ638" s="98"/>
      <c r="BA638" s="98"/>
      <c r="BB638" s="98"/>
      <c r="BC638" s="98"/>
      <c r="BD638" s="98"/>
      <c r="BE638" s="98"/>
      <c r="BF638" s="98"/>
      <c r="BG638" s="98"/>
      <c r="BH638" s="98"/>
      <c r="BI638" s="98"/>
      <c r="BJ638" s="98"/>
      <c r="BK638" s="98"/>
      <c r="BL638" s="98"/>
      <c r="BM638" s="98"/>
      <c r="BN638" s="98"/>
      <c r="BO638" s="98"/>
      <c r="BP638" s="98"/>
      <c r="BQ638" s="98"/>
      <c r="BR638" s="98"/>
      <c r="BS638" s="98"/>
      <c r="BT638" s="98"/>
      <c r="BU638" s="98"/>
      <c r="BV638" s="98"/>
      <c r="BW638" s="98"/>
      <c r="BX638" s="98"/>
      <c r="BY638" s="98"/>
      <c r="BZ638" s="98"/>
      <c r="CA638" s="98"/>
      <c r="CB638" s="98"/>
      <c r="CC638" s="98"/>
      <c r="CD638" s="98"/>
      <c r="CE638" s="98"/>
      <c r="CF638" s="98"/>
      <c r="CG638" s="98"/>
      <c r="CH638" s="98"/>
      <c r="CI638" s="98"/>
      <c r="CJ638" s="98"/>
      <c r="CK638" s="98"/>
      <c r="CL638" s="98"/>
      <c r="CM638" s="98"/>
      <c r="CN638" s="98"/>
      <c r="CO638" s="98"/>
      <c r="CP638" s="98"/>
      <c r="CQ638" s="98"/>
      <c r="CR638" s="98"/>
      <c r="CS638" s="98"/>
      <c r="CT638" s="98"/>
      <c r="CU638" s="98"/>
      <c r="CV638" s="98"/>
      <c r="CW638" s="98"/>
      <c r="CX638" s="98"/>
      <c r="CY638" s="98"/>
      <c r="CZ638" s="98"/>
      <c r="DA638" s="98"/>
      <c r="DB638" s="98"/>
      <c r="DC638" s="98"/>
      <c r="DD638" s="98"/>
      <c r="DE638" s="98"/>
      <c r="DF638" s="98"/>
      <c r="DG638" s="98"/>
      <c r="DH638" s="98"/>
      <c r="DI638" s="98"/>
      <c r="DJ638" s="98"/>
      <c r="DK638" s="98"/>
    </row>
    <row r="639" spans="1:115" s="99" customFormat="1" ht="38.25">
      <c r="A639" s="97"/>
      <c r="B639" s="59">
        <v>213</v>
      </c>
      <c r="C639" s="633" t="s">
        <v>4902</v>
      </c>
      <c r="D639" s="629" t="s">
        <v>4895</v>
      </c>
      <c r="E639" s="629" t="s">
        <v>4903</v>
      </c>
      <c r="F639" s="629" t="s">
        <v>4904</v>
      </c>
      <c r="G639" s="592" t="s">
        <v>7136</v>
      </c>
      <c r="H639" s="638"/>
      <c r="I639" s="243"/>
      <c r="J639" s="244" t="s">
        <v>2589</v>
      </c>
      <c r="K639" s="639">
        <v>43003</v>
      </c>
      <c r="L639" s="591" t="s">
        <v>4901</v>
      </c>
      <c r="M639" s="97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  <c r="Z639" s="98"/>
      <c r="AA639" s="98"/>
      <c r="AB639" s="98"/>
      <c r="AC639" s="98"/>
      <c r="AD639" s="98"/>
      <c r="AE639" s="98"/>
      <c r="AF639" s="98"/>
      <c r="AG639" s="98"/>
      <c r="AH639" s="98"/>
      <c r="AI639" s="98"/>
      <c r="AJ639" s="98"/>
      <c r="AK639" s="98"/>
      <c r="AL639" s="98"/>
      <c r="AM639" s="98"/>
      <c r="AN639" s="98"/>
      <c r="AO639" s="98"/>
      <c r="AP639" s="98"/>
      <c r="AQ639" s="98"/>
      <c r="AR639" s="98"/>
      <c r="AS639" s="98"/>
      <c r="AT639" s="98"/>
      <c r="AU639" s="98"/>
      <c r="AV639" s="98"/>
      <c r="AW639" s="98"/>
      <c r="AX639" s="98"/>
      <c r="AY639" s="98"/>
      <c r="AZ639" s="98"/>
      <c r="BA639" s="98"/>
      <c r="BB639" s="98"/>
      <c r="BC639" s="98"/>
      <c r="BD639" s="98"/>
      <c r="BE639" s="98"/>
      <c r="BF639" s="98"/>
      <c r="BG639" s="98"/>
      <c r="BH639" s="98"/>
      <c r="BI639" s="98"/>
      <c r="BJ639" s="98"/>
      <c r="BK639" s="98"/>
      <c r="BL639" s="98"/>
      <c r="BM639" s="98"/>
      <c r="BN639" s="98"/>
      <c r="BO639" s="98"/>
      <c r="BP639" s="98"/>
      <c r="BQ639" s="98"/>
      <c r="BR639" s="98"/>
      <c r="BS639" s="98"/>
      <c r="BT639" s="98"/>
      <c r="BU639" s="98"/>
      <c r="BV639" s="98"/>
      <c r="BW639" s="98"/>
      <c r="BX639" s="98"/>
      <c r="BY639" s="98"/>
      <c r="BZ639" s="98"/>
      <c r="CA639" s="98"/>
      <c r="CB639" s="98"/>
      <c r="CC639" s="98"/>
      <c r="CD639" s="98"/>
      <c r="CE639" s="98"/>
      <c r="CF639" s="98"/>
      <c r="CG639" s="98"/>
      <c r="CH639" s="98"/>
      <c r="CI639" s="98"/>
      <c r="CJ639" s="98"/>
      <c r="CK639" s="98"/>
      <c r="CL639" s="98"/>
      <c r="CM639" s="98"/>
      <c r="CN639" s="98"/>
      <c r="CO639" s="98"/>
      <c r="CP639" s="98"/>
      <c r="CQ639" s="98"/>
      <c r="CR639" s="98"/>
      <c r="CS639" s="98"/>
      <c r="CT639" s="98"/>
      <c r="CU639" s="98"/>
      <c r="CV639" s="98"/>
      <c r="CW639" s="98"/>
      <c r="CX639" s="98"/>
      <c r="CY639" s="98"/>
      <c r="CZ639" s="98"/>
      <c r="DA639" s="98"/>
      <c r="DB639" s="98"/>
      <c r="DC639" s="98"/>
      <c r="DD639" s="98"/>
      <c r="DE639" s="98"/>
      <c r="DF639" s="98"/>
      <c r="DG639" s="98"/>
      <c r="DH639" s="98"/>
      <c r="DI639" s="98"/>
      <c r="DJ639" s="98"/>
      <c r="DK639" s="98"/>
    </row>
    <row r="640" spans="1:115" s="99" customFormat="1" ht="38.25">
      <c r="A640" s="97"/>
      <c r="B640" s="59">
        <v>214</v>
      </c>
      <c r="C640" s="633" t="s">
        <v>2533</v>
      </c>
      <c r="D640" s="629" t="s">
        <v>4897</v>
      </c>
      <c r="E640" s="629" t="s">
        <v>4905</v>
      </c>
      <c r="F640" s="629" t="s">
        <v>4906</v>
      </c>
      <c r="G640" s="592" t="s">
        <v>1971</v>
      </c>
      <c r="H640" s="640" t="s">
        <v>2589</v>
      </c>
      <c r="I640" s="243"/>
      <c r="J640" s="243"/>
      <c r="K640" s="639">
        <v>43004</v>
      </c>
      <c r="L640" s="591" t="s">
        <v>4907</v>
      </c>
      <c r="M640" s="97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  <c r="Z640" s="98"/>
      <c r="AA640" s="98"/>
      <c r="AB640" s="98"/>
      <c r="AC640" s="98"/>
      <c r="AD640" s="98"/>
      <c r="AE640" s="98"/>
      <c r="AF640" s="98"/>
      <c r="AG640" s="98"/>
      <c r="AH640" s="98"/>
      <c r="AI640" s="98"/>
      <c r="AJ640" s="98"/>
      <c r="AK640" s="98"/>
      <c r="AL640" s="98"/>
      <c r="AM640" s="98"/>
      <c r="AN640" s="98"/>
      <c r="AO640" s="98"/>
      <c r="AP640" s="98"/>
      <c r="AQ640" s="98"/>
      <c r="AR640" s="98"/>
      <c r="AS640" s="98"/>
      <c r="AT640" s="98"/>
      <c r="AU640" s="98"/>
      <c r="AV640" s="98"/>
      <c r="AW640" s="98"/>
      <c r="AX640" s="98"/>
      <c r="AY640" s="98"/>
      <c r="AZ640" s="98"/>
      <c r="BA640" s="98"/>
      <c r="BB640" s="98"/>
      <c r="BC640" s="98"/>
      <c r="BD640" s="98"/>
      <c r="BE640" s="98"/>
      <c r="BF640" s="98"/>
      <c r="BG640" s="98"/>
      <c r="BH640" s="98"/>
      <c r="BI640" s="98"/>
      <c r="BJ640" s="98"/>
      <c r="BK640" s="98"/>
      <c r="BL640" s="98"/>
      <c r="BM640" s="98"/>
      <c r="BN640" s="98"/>
      <c r="BO640" s="98"/>
      <c r="BP640" s="98"/>
      <c r="BQ640" s="98"/>
      <c r="BR640" s="98"/>
      <c r="BS640" s="98"/>
      <c r="BT640" s="98"/>
      <c r="BU640" s="98"/>
      <c r="BV640" s="98"/>
      <c r="BW640" s="98"/>
      <c r="BX640" s="98"/>
      <c r="BY640" s="98"/>
      <c r="BZ640" s="98"/>
      <c r="CA640" s="98"/>
      <c r="CB640" s="98"/>
      <c r="CC640" s="98"/>
      <c r="CD640" s="98"/>
      <c r="CE640" s="98"/>
      <c r="CF640" s="98"/>
      <c r="CG640" s="98"/>
      <c r="CH640" s="98"/>
      <c r="CI640" s="98"/>
      <c r="CJ640" s="98"/>
      <c r="CK640" s="98"/>
      <c r="CL640" s="98"/>
      <c r="CM640" s="98"/>
      <c r="CN640" s="98"/>
      <c r="CO640" s="98"/>
      <c r="CP640" s="98"/>
      <c r="CQ640" s="98"/>
      <c r="CR640" s="98"/>
      <c r="CS640" s="98"/>
      <c r="CT640" s="98"/>
      <c r="CU640" s="98"/>
      <c r="CV640" s="98"/>
      <c r="CW640" s="98"/>
      <c r="CX640" s="98"/>
      <c r="CY640" s="98"/>
      <c r="CZ640" s="98"/>
      <c r="DA640" s="98"/>
      <c r="DB640" s="98"/>
      <c r="DC640" s="98"/>
      <c r="DD640" s="98"/>
      <c r="DE640" s="98"/>
      <c r="DF640" s="98"/>
      <c r="DG640" s="98"/>
      <c r="DH640" s="98"/>
      <c r="DI640" s="98"/>
      <c r="DJ640" s="98"/>
      <c r="DK640" s="98"/>
    </row>
    <row r="641" spans="1:115" s="99" customFormat="1" ht="38.25">
      <c r="A641" s="97"/>
      <c r="B641" s="59">
        <v>215</v>
      </c>
      <c r="C641" s="633" t="s">
        <v>2532</v>
      </c>
      <c r="D641" s="629" t="s">
        <v>4895</v>
      </c>
      <c r="E641" s="629" t="s">
        <v>4908</v>
      </c>
      <c r="F641" s="629" t="s">
        <v>4909</v>
      </c>
      <c r="G641" s="592" t="s">
        <v>7137</v>
      </c>
      <c r="H641" s="640" t="s">
        <v>2589</v>
      </c>
      <c r="I641" s="243"/>
      <c r="J641" s="243"/>
      <c r="K641" s="639">
        <v>43003</v>
      </c>
      <c r="L641" s="591" t="s">
        <v>4910</v>
      </c>
      <c r="M641" s="97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  <c r="Z641" s="98"/>
      <c r="AA641" s="98"/>
      <c r="AB641" s="98"/>
      <c r="AC641" s="98"/>
      <c r="AD641" s="98"/>
      <c r="AE641" s="98"/>
      <c r="AF641" s="98"/>
      <c r="AG641" s="98"/>
      <c r="AH641" s="98"/>
      <c r="AI641" s="98"/>
      <c r="AJ641" s="98"/>
      <c r="AK641" s="98"/>
      <c r="AL641" s="98"/>
      <c r="AM641" s="98"/>
      <c r="AN641" s="98"/>
      <c r="AO641" s="98"/>
      <c r="AP641" s="98"/>
      <c r="AQ641" s="98"/>
      <c r="AR641" s="98"/>
      <c r="AS641" s="98"/>
      <c r="AT641" s="98"/>
      <c r="AU641" s="98"/>
      <c r="AV641" s="98"/>
      <c r="AW641" s="98"/>
      <c r="AX641" s="98"/>
      <c r="AY641" s="98"/>
      <c r="AZ641" s="98"/>
      <c r="BA641" s="98"/>
      <c r="BB641" s="98"/>
      <c r="BC641" s="98"/>
      <c r="BD641" s="98"/>
      <c r="BE641" s="98"/>
      <c r="BF641" s="98"/>
      <c r="BG641" s="98"/>
      <c r="BH641" s="98"/>
      <c r="BI641" s="98"/>
      <c r="BJ641" s="98"/>
      <c r="BK641" s="98"/>
      <c r="BL641" s="98"/>
      <c r="BM641" s="98"/>
      <c r="BN641" s="98"/>
      <c r="BO641" s="98"/>
      <c r="BP641" s="98"/>
      <c r="BQ641" s="98"/>
      <c r="BR641" s="98"/>
      <c r="BS641" s="98"/>
      <c r="BT641" s="98"/>
      <c r="BU641" s="98"/>
      <c r="BV641" s="98"/>
      <c r="BW641" s="98"/>
      <c r="BX641" s="98"/>
      <c r="BY641" s="98"/>
      <c r="BZ641" s="98"/>
      <c r="CA641" s="98"/>
      <c r="CB641" s="98"/>
      <c r="CC641" s="98"/>
      <c r="CD641" s="98"/>
      <c r="CE641" s="98"/>
      <c r="CF641" s="98"/>
      <c r="CG641" s="98"/>
      <c r="CH641" s="98"/>
      <c r="CI641" s="98"/>
      <c r="CJ641" s="98"/>
      <c r="CK641" s="98"/>
      <c r="CL641" s="98"/>
      <c r="CM641" s="98"/>
      <c r="CN641" s="98"/>
      <c r="CO641" s="98"/>
      <c r="CP641" s="98"/>
      <c r="CQ641" s="98"/>
      <c r="CR641" s="98"/>
      <c r="CS641" s="98"/>
      <c r="CT641" s="98"/>
      <c r="CU641" s="98"/>
      <c r="CV641" s="98"/>
      <c r="CW641" s="98"/>
      <c r="CX641" s="98"/>
      <c r="CY641" s="98"/>
      <c r="CZ641" s="98"/>
      <c r="DA641" s="98"/>
      <c r="DB641" s="98"/>
      <c r="DC641" s="98"/>
      <c r="DD641" s="98"/>
      <c r="DE641" s="98"/>
      <c r="DF641" s="98"/>
      <c r="DG641" s="98"/>
      <c r="DH641" s="98"/>
      <c r="DI641" s="98"/>
      <c r="DJ641" s="98"/>
      <c r="DK641" s="98"/>
    </row>
    <row r="642" spans="1:115" s="99" customFormat="1" ht="38.25">
      <c r="A642" s="97"/>
      <c r="B642" s="59">
        <v>216</v>
      </c>
      <c r="C642" s="633" t="s">
        <v>2533</v>
      </c>
      <c r="D642" s="629" t="s">
        <v>2862</v>
      </c>
      <c r="E642" s="629" t="s">
        <v>4911</v>
      </c>
      <c r="F642" s="629" t="s">
        <v>4912</v>
      </c>
      <c r="G642" s="592" t="s">
        <v>7138</v>
      </c>
      <c r="H642" s="640" t="s">
        <v>2589</v>
      </c>
      <c r="I642" s="243"/>
      <c r="J642" s="243"/>
      <c r="K642" s="639">
        <v>43004</v>
      </c>
      <c r="L642" s="591" t="s">
        <v>4913</v>
      </c>
      <c r="M642" s="97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  <c r="Z642" s="98"/>
      <c r="AA642" s="98"/>
      <c r="AB642" s="98"/>
      <c r="AC642" s="98"/>
      <c r="AD642" s="98"/>
      <c r="AE642" s="98"/>
      <c r="AF642" s="98"/>
      <c r="AG642" s="98"/>
      <c r="AH642" s="98"/>
      <c r="AI642" s="98"/>
      <c r="AJ642" s="98"/>
      <c r="AK642" s="98"/>
      <c r="AL642" s="98"/>
      <c r="AM642" s="98"/>
      <c r="AN642" s="98"/>
      <c r="AO642" s="98"/>
      <c r="AP642" s="98"/>
      <c r="AQ642" s="98"/>
      <c r="AR642" s="98"/>
      <c r="AS642" s="98"/>
      <c r="AT642" s="98"/>
      <c r="AU642" s="98"/>
      <c r="AV642" s="98"/>
      <c r="AW642" s="98"/>
      <c r="AX642" s="98"/>
      <c r="AY642" s="98"/>
      <c r="AZ642" s="98"/>
      <c r="BA642" s="98"/>
      <c r="BB642" s="98"/>
      <c r="BC642" s="98"/>
      <c r="BD642" s="98"/>
      <c r="BE642" s="98"/>
      <c r="BF642" s="98"/>
      <c r="BG642" s="98"/>
      <c r="BH642" s="98"/>
      <c r="BI642" s="98"/>
      <c r="BJ642" s="98"/>
      <c r="BK642" s="98"/>
      <c r="BL642" s="98"/>
      <c r="BM642" s="98"/>
      <c r="BN642" s="98"/>
      <c r="BO642" s="98"/>
      <c r="BP642" s="98"/>
      <c r="BQ642" s="98"/>
      <c r="BR642" s="98"/>
      <c r="BS642" s="98"/>
      <c r="BT642" s="98"/>
      <c r="BU642" s="98"/>
      <c r="BV642" s="98"/>
      <c r="BW642" s="98"/>
      <c r="BX642" s="98"/>
      <c r="BY642" s="98"/>
      <c r="BZ642" s="98"/>
      <c r="CA642" s="98"/>
      <c r="CB642" s="98"/>
      <c r="CC642" s="98"/>
      <c r="CD642" s="98"/>
      <c r="CE642" s="98"/>
      <c r="CF642" s="98"/>
      <c r="CG642" s="98"/>
      <c r="CH642" s="98"/>
      <c r="CI642" s="98"/>
      <c r="CJ642" s="98"/>
      <c r="CK642" s="98"/>
      <c r="CL642" s="98"/>
      <c r="CM642" s="98"/>
      <c r="CN642" s="98"/>
      <c r="CO642" s="98"/>
      <c r="CP642" s="98"/>
      <c r="CQ642" s="98"/>
      <c r="CR642" s="98"/>
      <c r="CS642" s="98"/>
      <c r="CT642" s="98"/>
      <c r="CU642" s="98"/>
      <c r="CV642" s="98"/>
      <c r="CW642" s="98"/>
      <c r="CX642" s="98"/>
      <c r="CY642" s="98"/>
      <c r="CZ642" s="98"/>
      <c r="DA642" s="98"/>
      <c r="DB642" s="98"/>
      <c r="DC642" s="98"/>
      <c r="DD642" s="98"/>
      <c r="DE642" s="98"/>
      <c r="DF642" s="98"/>
      <c r="DG642" s="98"/>
      <c r="DH642" s="98"/>
      <c r="DI642" s="98"/>
      <c r="DJ642" s="98"/>
      <c r="DK642" s="98"/>
    </row>
    <row r="643" spans="1:115" s="99" customFormat="1" ht="38.25">
      <c r="A643" s="97"/>
      <c r="B643" s="59">
        <v>217</v>
      </c>
      <c r="C643" s="633" t="s">
        <v>2439</v>
      </c>
      <c r="D643" s="629" t="s">
        <v>4914</v>
      </c>
      <c r="E643" s="629" t="s">
        <v>4915</v>
      </c>
      <c r="F643" s="629" t="s">
        <v>4916</v>
      </c>
      <c r="G643" s="592" t="s">
        <v>7139</v>
      </c>
      <c r="H643" s="638" t="s">
        <v>2589</v>
      </c>
      <c r="I643" s="243"/>
      <c r="J643" s="244"/>
      <c r="K643" s="622">
        <v>43216</v>
      </c>
      <c r="L643" s="591" t="s">
        <v>4917</v>
      </c>
      <c r="M643" s="97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  <c r="Z643" s="98"/>
      <c r="AA643" s="98"/>
      <c r="AB643" s="98"/>
      <c r="AC643" s="98"/>
      <c r="AD643" s="98"/>
      <c r="AE643" s="98"/>
      <c r="AF643" s="98"/>
      <c r="AG643" s="98"/>
      <c r="AH643" s="98"/>
      <c r="AI643" s="98"/>
      <c r="AJ643" s="98"/>
      <c r="AK643" s="98"/>
      <c r="AL643" s="98"/>
      <c r="AM643" s="98"/>
      <c r="AN643" s="98"/>
      <c r="AO643" s="98"/>
      <c r="AP643" s="98"/>
      <c r="AQ643" s="98"/>
      <c r="AR643" s="98"/>
      <c r="AS643" s="98"/>
      <c r="AT643" s="98"/>
      <c r="AU643" s="98"/>
      <c r="AV643" s="98"/>
      <c r="AW643" s="98"/>
      <c r="AX643" s="98"/>
      <c r="AY643" s="98"/>
      <c r="AZ643" s="98"/>
      <c r="BA643" s="98"/>
      <c r="BB643" s="98"/>
      <c r="BC643" s="98"/>
      <c r="BD643" s="98"/>
      <c r="BE643" s="98"/>
      <c r="BF643" s="98"/>
      <c r="BG643" s="98"/>
      <c r="BH643" s="98"/>
      <c r="BI643" s="98"/>
      <c r="BJ643" s="98"/>
      <c r="BK643" s="98"/>
      <c r="BL643" s="98"/>
      <c r="BM643" s="98"/>
      <c r="BN643" s="98"/>
      <c r="BO643" s="98"/>
      <c r="BP643" s="98"/>
      <c r="BQ643" s="98"/>
      <c r="BR643" s="98"/>
      <c r="BS643" s="98"/>
      <c r="BT643" s="98"/>
      <c r="BU643" s="98"/>
      <c r="BV643" s="98"/>
      <c r="BW643" s="98"/>
      <c r="BX643" s="98"/>
      <c r="BY643" s="98"/>
      <c r="BZ643" s="98"/>
      <c r="CA643" s="98"/>
      <c r="CB643" s="98"/>
      <c r="CC643" s="98"/>
      <c r="CD643" s="98"/>
      <c r="CE643" s="98"/>
      <c r="CF643" s="98"/>
      <c r="CG643" s="98"/>
      <c r="CH643" s="98"/>
      <c r="CI643" s="98"/>
      <c r="CJ643" s="98"/>
      <c r="CK643" s="98"/>
      <c r="CL643" s="98"/>
      <c r="CM643" s="98"/>
      <c r="CN643" s="98"/>
      <c r="CO643" s="98"/>
      <c r="CP643" s="98"/>
      <c r="CQ643" s="98"/>
      <c r="CR643" s="98"/>
      <c r="CS643" s="98"/>
      <c r="CT643" s="98"/>
      <c r="CU643" s="98"/>
      <c r="CV643" s="98"/>
      <c r="CW643" s="98"/>
      <c r="CX643" s="98"/>
      <c r="CY643" s="98"/>
      <c r="CZ643" s="98"/>
      <c r="DA643" s="98"/>
      <c r="DB643" s="98"/>
      <c r="DC643" s="98"/>
      <c r="DD643" s="98"/>
      <c r="DE643" s="98"/>
      <c r="DF643" s="98"/>
      <c r="DG643" s="98"/>
      <c r="DH643" s="98"/>
      <c r="DI643" s="98"/>
      <c r="DJ643" s="98"/>
      <c r="DK643" s="98"/>
    </row>
    <row r="644" spans="1:115" s="99" customFormat="1" ht="38.25">
      <c r="A644" s="97"/>
      <c r="B644" s="59">
        <v>218</v>
      </c>
      <c r="C644" s="633" t="s">
        <v>2012</v>
      </c>
      <c r="D644" s="629" t="s">
        <v>4552</v>
      </c>
      <c r="E644" s="629" t="s">
        <v>4553</v>
      </c>
      <c r="F644" s="629" t="s">
        <v>4554</v>
      </c>
      <c r="G644" s="592" t="s">
        <v>2164</v>
      </c>
      <c r="H644" s="638" t="s">
        <v>2589</v>
      </c>
      <c r="I644" s="243"/>
      <c r="J644" s="244"/>
      <c r="K644" s="622">
        <v>43196</v>
      </c>
      <c r="L644" s="591" t="s">
        <v>4918</v>
      </c>
      <c r="M644" s="97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  <c r="Z644" s="98"/>
      <c r="AA644" s="98"/>
      <c r="AB644" s="98"/>
      <c r="AC644" s="98"/>
      <c r="AD644" s="98"/>
      <c r="AE644" s="98"/>
      <c r="AF644" s="98"/>
      <c r="AG644" s="98"/>
      <c r="AH644" s="98"/>
      <c r="AI644" s="98"/>
      <c r="AJ644" s="98"/>
      <c r="AK644" s="98"/>
      <c r="AL644" s="98"/>
      <c r="AM644" s="98"/>
      <c r="AN644" s="98"/>
      <c r="AO644" s="98"/>
      <c r="AP644" s="98"/>
      <c r="AQ644" s="98"/>
      <c r="AR644" s="98"/>
      <c r="AS644" s="98"/>
      <c r="AT644" s="98"/>
      <c r="AU644" s="98"/>
      <c r="AV644" s="98"/>
      <c r="AW644" s="98"/>
      <c r="AX644" s="98"/>
      <c r="AY644" s="98"/>
      <c r="AZ644" s="98"/>
      <c r="BA644" s="98"/>
      <c r="BB644" s="98"/>
      <c r="BC644" s="98"/>
      <c r="BD644" s="98"/>
      <c r="BE644" s="98"/>
      <c r="BF644" s="98"/>
      <c r="BG644" s="98"/>
      <c r="BH644" s="98"/>
      <c r="BI644" s="98"/>
      <c r="BJ644" s="98"/>
      <c r="BK644" s="98"/>
      <c r="BL644" s="98"/>
      <c r="BM644" s="98"/>
      <c r="BN644" s="98"/>
      <c r="BO644" s="98"/>
      <c r="BP644" s="98"/>
      <c r="BQ644" s="98"/>
      <c r="BR644" s="98"/>
      <c r="BS644" s="98"/>
      <c r="BT644" s="98"/>
      <c r="BU644" s="98"/>
      <c r="BV644" s="98"/>
      <c r="BW644" s="98"/>
      <c r="BX644" s="98"/>
      <c r="BY644" s="98"/>
      <c r="BZ644" s="98"/>
      <c r="CA644" s="98"/>
      <c r="CB644" s="98"/>
      <c r="CC644" s="98"/>
      <c r="CD644" s="98"/>
      <c r="CE644" s="98"/>
      <c r="CF644" s="98"/>
      <c r="CG644" s="98"/>
      <c r="CH644" s="98"/>
      <c r="CI644" s="98"/>
      <c r="CJ644" s="98"/>
      <c r="CK644" s="98"/>
      <c r="CL644" s="98"/>
      <c r="CM644" s="98"/>
      <c r="CN644" s="98"/>
      <c r="CO644" s="98"/>
      <c r="CP644" s="98"/>
      <c r="CQ644" s="98"/>
      <c r="CR644" s="98"/>
      <c r="CS644" s="98"/>
      <c r="CT644" s="98"/>
      <c r="CU644" s="98"/>
      <c r="CV644" s="98"/>
      <c r="CW644" s="98"/>
      <c r="CX644" s="98"/>
      <c r="CY644" s="98"/>
      <c r="CZ644" s="98"/>
      <c r="DA644" s="98"/>
      <c r="DB644" s="98"/>
      <c r="DC644" s="98"/>
      <c r="DD644" s="98"/>
      <c r="DE644" s="98"/>
      <c r="DF644" s="98"/>
      <c r="DG644" s="98"/>
      <c r="DH644" s="98"/>
      <c r="DI644" s="98"/>
      <c r="DJ644" s="98"/>
      <c r="DK644" s="98"/>
    </row>
    <row r="645" spans="1:115" s="99" customFormat="1" ht="38.25">
      <c r="A645" s="97"/>
      <c r="B645" s="59">
        <v>219</v>
      </c>
      <c r="C645" s="633" t="s">
        <v>5219</v>
      </c>
      <c r="D645" s="629" t="s">
        <v>5220</v>
      </c>
      <c r="E645" s="629" t="s">
        <v>5221</v>
      </c>
      <c r="F645" s="629" t="s">
        <v>5222</v>
      </c>
      <c r="G645" s="592" t="s">
        <v>2154</v>
      </c>
      <c r="H645" s="638" t="s">
        <v>2589</v>
      </c>
      <c r="I645" s="243"/>
      <c r="J645" s="244"/>
      <c r="K645" s="622">
        <v>43312</v>
      </c>
      <c r="L645" s="591" t="s">
        <v>5223</v>
      </c>
      <c r="M645" s="97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  <c r="Z645" s="98"/>
      <c r="AA645" s="98"/>
      <c r="AB645" s="98"/>
      <c r="AC645" s="98"/>
      <c r="AD645" s="98"/>
      <c r="AE645" s="98"/>
      <c r="AF645" s="98"/>
      <c r="AG645" s="98"/>
      <c r="AH645" s="98"/>
      <c r="AI645" s="98"/>
      <c r="AJ645" s="98"/>
      <c r="AK645" s="98"/>
      <c r="AL645" s="98"/>
      <c r="AM645" s="98"/>
      <c r="AN645" s="98"/>
      <c r="AO645" s="98"/>
      <c r="AP645" s="98"/>
      <c r="AQ645" s="98"/>
      <c r="AR645" s="98"/>
      <c r="AS645" s="98"/>
      <c r="AT645" s="98"/>
      <c r="AU645" s="98"/>
      <c r="AV645" s="98"/>
      <c r="AW645" s="98"/>
      <c r="AX645" s="98"/>
      <c r="AY645" s="98"/>
      <c r="AZ645" s="98"/>
      <c r="BA645" s="98"/>
      <c r="BB645" s="98"/>
      <c r="BC645" s="98"/>
      <c r="BD645" s="98"/>
      <c r="BE645" s="98"/>
      <c r="BF645" s="98"/>
      <c r="BG645" s="98"/>
      <c r="BH645" s="98"/>
      <c r="BI645" s="98"/>
      <c r="BJ645" s="98"/>
      <c r="BK645" s="98"/>
      <c r="BL645" s="98"/>
      <c r="BM645" s="98"/>
      <c r="BN645" s="98"/>
      <c r="BO645" s="98"/>
      <c r="BP645" s="98"/>
      <c r="BQ645" s="98"/>
      <c r="BR645" s="98"/>
      <c r="BS645" s="98"/>
      <c r="BT645" s="98"/>
      <c r="BU645" s="98"/>
      <c r="BV645" s="98"/>
      <c r="BW645" s="98"/>
      <c r="BX645" s="98"/>
      <c r="BY645" s="98"/>
      <c r="BZ645" s="98"/>
      <c r="CA645" s="98"/>
      <c r="CB645" s="98"/>
      <c r="CC645" s="98"/>
      <c r="CD645" s="98"/>
      <c r="CE645" s="98"/>
      <c r="CF645" s="98"/>
      <c r="CG645" s="98"/>
      <c r="CH645" s="98"/>
      <c r="CI645" s="98"/>
      <c r="CJ645" s="98"/>
      <c r="CK645" s="98"/>
      <c r="CL645" s="98"/>
      <c r="CM645" s="98"/>
      <c r="CN645" s="98"/>
      <c r="CO645" s="98"/>
      <c r="CP645" s="98"/>
      <c r="CQ645" s="98"/>
      <c r="CR645" s="98"/>
      <c r="CS645" s="98"/>
      <c r="CT645" s="98"/>
      <c r="CU645" s="98"/>
      <c r="CV645" s="98"/>
      <c r="CW645" s="98"/>
      <c r="CX645" s="98"/>
      <c r="CY645" s="98"/>
      <c r="CZ645" s="98"/>
      <c r="DA645" s="98"/>
      <c r="DB645" s="98"/>
      <c r="DC645" s="98"/>
      <c r="DD645" s="98"/>
      <c r="DE645" s="98"/>
      <c r="DF645" s="98"/>
      <c r="DG645" s="98"/>
      <c r="DH645" s="98"/>
      <c r="DI645" s="98"/>
      <c r="DJ645" s="98"/>
      <c r="DK645" s="98"/>
    </row>
    <row r="646" spans="1:115" s="99" customFormat="1" ht="38.25">
      <c r="A646" s="97"/>
      <c r="B646" s="59">
        <v>220</v>
      </c>
      <c r="C646" s="641" t="s">
        <v>2734</v>
      </c>
      <c r="D646" s="608" t="s">
        <v>5224</v>
      </c>
      <c r="E646" s="608" t="s">
        <v>5225</v>
      </c>
      <c r="F646" s="608" t="s">
        <v>5226</v>
      </c>
      <c r="G646" s="592" t="s">
        <v>3741</v>
      </c>
      <c r="H646" s="638" t="s">
        <v>2589</v>
      </c>
      <c r="I646" s="243"/>
      <c r="J646" s="244"/>
      <c r="K646" s="622">
        <v>43312</v>
      </c>
      <c r="L646" s="591" t="s">
        <v>5227</v>
      </c>
      <c r="M646" s="97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  <c r="Z646" s="98"/>
      <c r="AA646" s="98"/>
      <c r="AB646" s="98"/>
      <c r="AC646" s="98"/>
      <c r="AD646" s="98"/>
      <c r="AE646" s="98"/>
      <c r="AF646" s="98"/>
      <c r="AG646" s="98"/>
      <c r="AH646" s="98"/>
      <c r="AI646" s="98"/>
      <c r="AJ646" s="98"/>
      <c r="AK646" s="98"/>
      <c r="AL646" s="98"/>
      <c r="AM646" s="98"/>
      <c r="AN646" s="98"/>
      <c r="AO646" s="98"/>
      <c r="AP646" s="98"/>
      <c r="AQ646" s="98"/>
      <c r="AR646" s="98"/>
      <c r="AS646" s="98"/>
      <c r="AT646" s="98"/>
      <c r="AU646" s="98"/>
      <c r="AV646" s="98"/>
      <c r="AW646" s="98"/>
      <c r="AX646" s="98"/>
      <c r="AY646" s="98"/>
      <c r="AZ646" s="98"/>
      <c r="BA646" s="98"/>
      <c r="BB646" s="98"/>
      <c r="BC646" s="98"/>
      <c r="BD646" s="98"/>
      <c r="BE646" s="98"/>
      <c r="BF646" s="98"/>
      <c r="BG646" s="98"/>
      <c r="BH646" s="98"/>
      <c r="BI646" s="98"/>
      <c r="BJ646" s="98"/>
      <c r="BK646" s="98"/>
      <c r="BL646" s="98"/>
      <c r="BM646" s="98"/>
      <c r="BN646" s="98"/>
      <c r="BO646" s="98"/>
      <c r="BP646" s="98"/>
      <c r="BQ646" s="98"/>
      <c r="BR646" s="98"/>
      <c r="BS646" s="98"/>
      <c r="BT646" s="98"/>
      <c r="BU646" s="98"/>
      <c r="BV646" s="98"/>
      <c r="BW646" s="98"/>
      <c r="BX646" s="98"/>
      <c r="BY646" s="98"/>
      <c r="BZ646" s="98"/>
      <c r="CA646" s="98"/>
      <c r="CB646" s="98"/>
      <c r="CC646" s="98"/>
      <c r="CD646" s="98"/>
      <c r="CE646" s="98"/>
      <c r="CF646" s="98"/>
      <c r="CG646" s="98"/>
      <c r="CH646" s="98"/>
      <c r="CI646" s="98"/>
      <c r="CJ646" s="98"/>
      <c r="CK646" s="98"/>
      <c r="CL646" s="98"/>
      <c r="CM646" s="98"/>
      <c r="CN646" s="98"/>
      <c r="CO646" s="98"/>
      <c r="CP646" s="98"/>
      <c r="CQ646" s="98"/>
      <c r="CR646" s="98"/>
      <c r="CS646" s="98"/>
      <c r="CT646" s="98"/>
      <c r="CU646" s="98"/>
      <c r="CV646" s="98"/>
      <c r="CW646" s="98"/>
      <c r="CX646" s="98"/>
      <c r="CY646" s="98"/>
      <c r="CZ646" s="98"/>
      <c r="DA646" s="98"/>
      <c r="DB646" s="98"/>
      <c r="DC646" s="98"/>
      <c r="DD646" s="98"/>
      <c r="DE646" s="98"/>
      <c r="DF646" s="98"/>
      <c r="DG646" s="98"/>
      <c r="DH646" s="98"/>
      <c r="DI646" s="98"/>
      <c r="DJ646" s="98"/>
      <c r="DK646" s="98"/>
    </row>
    <row r="647" spans="1:115" s="99" customFormat="1" ht="38.25">
      <c r="A647" s="97"/>
      <c r="B647" s="59">
        <v>221</v>
      </c>
      <c r="C647" s="607" t="s">
        <v>5228</v>
      </c>
      <c r="D647" s="608" t="s">
        <v>7140</v>
      </c>
      <c r="E647" s="608" t="s">
        <v>5229</v>
      </c>
      <c r="F647" s="608" t="s">
        <v>5230</v>
      </c>
      <c r="G647" s="592" t="s">
        <v>5231</v>
      </c>
      <c r="H647" s="638" t="s">
        <v>2589</v>
      </c>
      <c r="I647" s="243"/>
      <c r="J647" s="244"/>
      <c r="K647" s="622">
        <v>43312</v>
      </c>
      <c r="L647" s="591" t="s">
        <v>5232</v>
      </c>
      <c r="M647" s="97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  <c r="Z647" s="98"/>
      <c r="AA647" s="98"/>
      <c r="AB647" s="98"/>
      <c r="AC647" s="98"/>
      <c r="AD647" s="98"/>
      <c r="AE647" s="98"/>
      <c r="AF647" s="98"/>
      <c r="AG647" s="98"/>
      <c r="AH647" s="98"/>
      <c r="AI647" s="98"/>
      <c r="AJ647" s="98"/>
      <c r="AK647" s="98"/>
      <c r="AL647" s="98"/>
      <c r="AM647" s="98"/>
      <c r="AN647" s="98"/>
      <c r="AO647" s="98"/>
      <c r="AP647" s="98"/>
      <c r="AQ647" s="98"/>
      <c r="AR647" s="98"/>
      <c r="AS647" s="98"/>
      <c r="AT647" s="98"/>
      <c r="AU647" s="98"/>
      <c r="AV647" s="98"/>
      <c r="AW647" s="98"/>
      <c r="AX647" s="98"/>
      <c r="AY647" s="98"/>
      <c r="AZ647" s="98"/>
      <c r="BA647" s="98"/>
      <c r="BB647" s="98"/>
      <c r="BC647" s="98"/>
      <c r="BD647" s="98"/>
      <c r="BE647" s="98"/>
      <c r="BF647" s="98"/>
      <c r="BG647" s="98"/>
      <c r="BH647" s="98"/>
      <c r="BI647" s="98"/>
      <c r="BJ647" s="98"/>
      <c r="BK647" s="98"/>
      <c r="BL647" s="98"/>
      <c r="BM647" s="98"/>
      <c r="BN647" s="98"/>
      <c r="BO647" s="98"/>
      <c r="BP647" s="98"/>
      <c r="BQ647" s="98"/>
      <c r="BR647" s="98"/>
      <c r="BS647" s="98"/>
      <c r="BT647" s="98"/>
      <c r="BU647" s="98"/>
      <c r="BV647" s="98"/>
      <c r="BW647" s="98"/>
      <c r="BX647" s="98"/>
      <c r="BY647" s="98"/>
      <c r="BZ647" s="98"/>
      <c r="CA647" s="98"/>
      <c r="CB647" s="98"/>
      <c r="CC647" s="98"/>
      <c r="CD647" s="98"/>
      <c r="CE647" s="98"/>
      <c r="CF647" s="98"/>
      <c r="CG647" s="98"/>
      <c r="CH647" s="98"/>
      <c r="CI647" s="98"/>
      <c r="CJ647" s="98"/>
      <c r="CK647" s="98"/>
      <c r="CL647" s="98"/>
      <c r="CM647" s="98"/>
      <c r="CN647" s="98"/>
      <c r="CO647" s="98"/>
      <c r="CP647" s="98"/>
      <c r="CQ647" s="98"/>
      <c r="CR647" s="98"/>
      <c r="CS647" s="98"/>
      <c r="CT647" s="98"/>
      <c r="CU647" s="98"/>
      <c r="CV647" s="98"/>
      <c r="CW647" s="98"/>
      <c r="CX647" s="98"/>
      <c r="CY647" s="98"/>
      <c r="CZ647" s="98"/>
      <c r="DA647" s="98"/>
      <c r="DB647" s="98"/>
      <c r="DC647" s="98"/>
      <c r="DD647" s="98"/>
      <c r="DE647" s="98"/>
      <c r="DF647" s="98"/>
      <c r="DG647" s="98"/>
      <c r="DH647" s="98"/>
      <c r="DI647" s="98"/>
      <c r="DJ647" s="98"/>
      <c r="DK647" s="98"/>
    </row>
    <row r="648" spans="1:115" s="99" customFormat="1" ht="38.25">
      <c r="A648" s="97"/>
      <c r="B648" s="59">
        <v>222</v>
      </c>
      <c r="C648" s="607" t="s">
        <v>5233</v>
      </c>
      <c r="D648" s="608" t="s">
        <v>7141</v>
      </c>
      <c r="E648" s="608" t="s">
        <v>5234</v>
      </c>
      <c r="F648" s="608" t="s">
        <v>5235</v>
      </c>
      <c r="G648" s="592" t="s">
        <v>2011</v>
      </c>
      <c r="H648" s="638" t="s">
        <v>2589</v>
      </c>
      <c r="I648" s="243"/>
      <c r="J648" s="244"/>
      <c r="K648" s="622" t="s">
        <v>5236</v>
      </c>
      <c r="L648" s="591" t="s">
        <v>5237</v>
      </c>
      <c r="M648" s="97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  <c r="Z648" s="98"/>
      <c r="AA648" s="98"/>
      <c r="AB648" s="98"/>
      <c r="AC648" s="98"/>
      <c r="AD648" s="98"/>
      <c r="AE648" s="98"/>
      <c r="AF648" s="98"/>
      <c r="AG648" s="98"/>
      <c r="AH648" s="98"/>
      <c r="AI648" s="98"/>
      <c r="AJ648" s="98"/>
      <c r="AK648" s="98"/>
      <c r="AL648" s="98"/>
      <c r="AM648" s="98"/>
      <c r="AN648" s="98"/>
      <c r="AO648" s="98"/>
      <c r="AP648" s="98"/>
      <c r="AQ648" s="98"/>
      <c r="AR648" s="98"/>
      <c r="AS648" s="98"/>
      <c r="AT648" s="98"/>
      <c r="AU648" s="98"/>
      <c r="AV648" s="98"/>
      <c r="AW648" s="98"/>
      <c r="AX648" s="98"/>
      <c r="AY648" s="98"/>
      <c r="AZ648" s="98"/>
      <c r="BA648" s="98"/>
      <c r="BB648" s="98"/>
      <c r="BC648" s="98"/>
      <c r="BD648" s="98"/>
      <c r="BE648" s="98"/>
      <c r="BF648" s="98"/>
      <c r="BG648" s="98"/>
      <c r="BH648" s="98"/>
      <c r="BI648" s="98"/>
      <c r="BJ648" s="98"/>
      <c r="BK648" s="98"/>
      <c r="BL648" s="98"/>
      <c r="BM648" s="98"/>
      <c r="BN648" s="98"/>
      <c r="BO648" s="98"/>
      <c r="BP648" s="98"/>
      <c r="BQ648" s="98"/>
      <c r="BR648" s="98"/>
      <c r="BS648" s="98"/>
      <c r="BT648" s="98"/>
      <c r="BU648" s="98"/>
      <c r="BV648" s="98"/>
      <c r="BW648" s="98"/>
      <c r="BX648" s="98"/>
      <c r="BY648" s="98"/>
      <c r="BZ648" s="98"/>
      <c r="CA648" s="98"/>
      <c r="CB648" s="98"/>
      <c r="CC648" s="98"/>
      <c r="CD648" s="98"/>
      <c r="CE648" s="98"/>
      <c r="CF648" s="98"/>
      <c r="CG648" s="98"/>
      <c r="CH648" s="98"/>
      <c r="CI648" s="98"/>
      <c r="CJ648" s="98"/>
      <c r="CK648" s="98"/>
      <c r="CL648" s="98"/>
      <c r="CM648" s="98"/>
      <c r="CN648" s="98"/>
      <c r="CO648" s="98"/>
      <c r="CP648" s="98"/>
      <c r="CQ648" s="98"/>
      <c r="CR648" s="98"/>
      <c r="CS648" s="98"/>
      <c r="CT648" s="98"/>
      <c r="CU648" s="98"/>
      <c r="CV648" s="98"/>
      <c r="CW648" s="98"/>
      <c r="CX648" s="98"/>
      <c r="CY648" s="98"/>
      <c r="CZ648" s="98"/>
      <c r="DA648" s="98"/>
      <c r="DB648" s="98"/>
      <c r="DC648" s="98"/>
      <c r="DD648" s="98"/>
      <c r="DE648" s="98"/>
      <c r="DF648" s="98"/>
      <c r="DG648" s="98"/>
      <c r="DH648" s="98"/>
      <c r="DI648" s="98"/>
      <c r="DJ648" s="98"/>
      <c r="DK648" s="98"/>
    </row>
    <row r="649" spans="1:115" s="99" customFormat="1" ht="38.25">
      <c r="A649" s="97"/>
      <c r="B649" s="59">
        <v>223</v>
      </c>
      <c r="C649" s="607" t="s">
        <v>151</v>
      </c>
      <c r="D649" s="606" t="s">
        <v>7142</v>
      </c>
      <c r="E649" s="606" t="s">
        <v>5238</v>
      </c>
      <c r="F649" s="606" t="s">
        <v>5239</v>
      </c>
      <c r="G649" s="592" t="s">
        <v>5240</v>
      </c>
      <c r="H649" s="638" t="s">
        <v>2589</v>
      </c>
      <c r="I649" s="243"/>
      <c r="J649" s="244"/>
      <c r="K649" s="622">
        <v>43328</v>
      </c>
      <c r="L649" s="591" t="s">
        <v>5241</v>
      </c>
      <c r="M649" s="97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  <c r="Z649" s="98"/>
      <c r="AA649" s="98"/>
      <c r="AB649" s="98"/>
      <c r="AC649" s="98"/>
      <c r="AD649" s="98"/>
      <c r="AE649" s="98"/>
      <c r="AF649" s="98"/>
      <c r="AG649" s="98"/>
      <c r="AH649" s="98"/>
      <c r="AI649" s="98"/>
      <c r="AJ649" s="98"/>
      <c r="AK649" s="98"/>
      <c r="AL649" s="98"/>
      <c r="AM649" s="98"/>
      <c r="AN649" s="98"/>
      <c r="AO649" s="98"/>
      <c r="AP649" s="98"/>
      <c r="AQ649" s="98"/>
      <c r="AR649" s="98"/>
      <c r="AS649" s="98"/>
      <c r="AT649" s="98"/>
      <c r="AU649" s="98"/>
      <c r="AV649" s="98"/>
      <c r="AW649" s="98"/>
      <c r="AX649" s="98"/>
      <c r="AY649" s="98"/>
      <c r="AZ649" s="98"/>
      <c r="BA649" s="98"/>
      <c r="BB649" s="98"/>
      <c r="BC649" s="98"/>
      <c r="BD649" s="98"/>
      <c r="BE649" s="98"/>
      <c r="BF649" s="98"/>
      <c r="BG649" s="98"/>
      <c r="BH649" s="98"/>
      <c r="BI649" s="98"/>
      <c r="BJ649" s="98"/>
      <c r="BK649" s="98"/>
      <c r="BL649" s="98"/>
      <c r="BM649" s="98"/>
      <c r="BN649" s="98"/>
      <c r="BO649" s="98"/>
      <c r="BP649" s="98"/>
      <c r="BQ649" s="98"/>
      <c r="BR649" s="98"/>
      <c r="BS649" s="98"/>
      <c r="BT649" s="98"/>
      <c r="BU649" s="98"/>
      <c r="BV649" s="98"/>
      <c r="BW649" s="98"/>
      <c r="BX649" s="98"/>
      <c r="BY649" s="98"/>
      <c r="BZ649" s="98"/>
      <c r="CA649" s="98"/>
      <c r="CB649" s="98"/>
      <c r="CC649" s="98"/>
      <c r="CD649" s="98"/>
      <c r="CE649" s="98"/>
      <c r="CF649" s="98"/>
      <c r="CG649" s="98"/>
      <c r="CH649" s="98"/>
      <c r="CI649" s="98"/>
      <c r="CJ649" s="98"/>
      <c r="CK649" s="98"/>
      <c r="CL649" s="98"/>
      <c r="CM649" s="98"/>
      <c r="CN649" s="98"/>
      <c r="CO649" s="98"/>
      <c r="CP649" s="98"/>
      <c r="CQ649" s="98"/>
      <c r="CR649" s="98"/>
      <c r="CS649" s="98"/>
      <c r="CT649" s="98"/>
      <c r="CU649" s="98"/>
      <c r="CV649" s="98"/>
      <c r="CW649" s="98"/>
      <c r="CX649" s="98"/>
      <c r="CY649" s="98"/>
      <c r="CZ649" s="98"/>
      <c r="DA649" s="98"/>
      <c r="DB649" s="98"/>
      <c r="DC649" s="98"/>
      <c r="DD649" s="98"/>
      <c r="DE649" s="98"/>
      <c r="DF649" s="98"/>
      <c r="DG649" s="98"/>
      <c r="DH649" s="98"/>
      <c r="DI649" s="98"/>
      <c r="DJ649" s="98"/>
      <c r="DK649" s="98"/>
    </row>
    <row r="650" spans="1:115" s="99" customFormat="1" ht="38.25">
      <c r="A650" s="97"/>
      <c r="B650" s="59">
        <v>224</v>
      </c>
      <c r="C650" s="607" t="s">
        <v>5242</v>
      </c>
      <c r="D650" s="606" t="s">
        <v>7142</v>
      </c>
      <c r="E650" s="606" t="s">
        <v>5243</v>
      </c>
      <c r="F650" s="606" t="s">
        <v>5244</v>
      </c>
      <c r="G650" s="592" t="s">
        <v>5245</v>
      </c>
      <c r="H650" s="638" t="s">
        <v>2589</v>
      </c>
      <c r="I650" s="243"/>
      <c r="J650" s="244"/>
      <c r="K650" s="622">
        <v>43328</v>
      </c>
      <c r="L650" s="591" t="s">
        <v>5246</v>
      </c>
      <c r="M650" s="97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  <c r="Z650" s="98"/>
      <c r="AA650" s="98"/>
      <c r="AB650" s="98"/>
      <c r="AC650" s="98"/>
      <c r="AD650" s="98"/>
      <c r="AE650" s="98"/>
      <c r="AF650" s="98"/>
      <c r="AG650" s="98"/>
      <c r="AH650" s="98"/>
      <c r="AI650" s="98"/>
      <c r="AJ650" s="98"/>
      <c r="AK650" s="98"/>
      <c r="AL650" s="98"/>
      <c r="AM650" s="98"/>
      <c r="AN650" s="98"/>
      <c r="AO650" s="98"/>
      <c r="AP650" s="98"/>
      <c r="AQ650" s="98"/>
      <c r="AR650" s="98"/>
      <c r="AS650" s="98"/>
      <c r="AT650" s="98"/>
      <c r="AU650" s="98"/>
      <c r="AV650" s="98"/>
      <c r="AW650" s="98"/>
      <c r="AX650" s="98"/>
      <c r="AY650" s="98"/>
      <c r="AZ650" s="98"/>
      <c r="BA650" s="98"/>
      <c r="BB650" s="98"/>
      <c r="BC650" s="98"/>
      <c r="BD650" s="98"/>
      <c r="BE650" s="98"/>
      <c r="BF650" s="98"/>
      <c r="BG650" s="98"/>
      <c r="BH650" s="98"/>
      <c r="BI650" s="98"/>
      <c r="BJ650" s="98"/>
      <c r="BK650" s="98"/>
      <c r="BL650" s="98"/>
      <c r="BM650" s="98"/>
      <c r="BN650" s="98"/>
      <c r="BO650" s="98"/>
      <c r="BP650" s="98"/>
      <c r="BQ650" s="98"/>
      <c r="BR650" s="98"/>
      <c r="BS650" s="98"/>
      <c r="BT650" s="98"/>
      <c r="BU650" s="98"/>
      <c r="BV650" s="98"/>
      <c r="BW650" s="98"/>
      <c r="BX650" s="98"/>
      <c r="BY650" s="98"/>
      <c r="BZ650" s="98"/>
      <c r="CA650" s="98"/>
      <c r="CB650" s="98"/>
      <c r="CC650" s="98"/>
      <c r="CD650" s="98"/>
      <c r="CE650" s="98"/>
      <c r="CF650" s="98"/>
      <c r="CG650" s="98"/>
      <c r="CH650" s="98"/>
      <c r="CI650" s="98"/>
      <c r="CJ650" s="98"/>
      <c r="CK650" s="98"/>
      <c r="CL650" s="98"/>
      <c r="CM650" s="98"/>
      <c r="CN650" s="98"/>
      <c r="CO650" s="98"/>
      <c r="CP650" s="98"/>
      <c r="CQ650" s="98"/>
      <c r="CR650" s="98"/>
      <c r="CS650" s="98"/>
      <c r="CT650" s="98"/>
      <c r="CU650" s="98"/>
      <c r="CV650" s="98"/>
      <c r="CW650" s="98"/>
      <c r="CX650" s="98"/>
      <c r="CY650" s="98"/>
      <c r="CZ650" s="98"/>
      <c r="DA650" s="98"/>
      <c r="DB650" s="98"/>
      <c r="DC650" s="98"/>
      <c r="DD650" s="98"/>
      <c r="DE650" s="98"/>
      <c r="DF650" s="98"/>
      <c r="DG650" s="98"/>
      <c r="DH650" s="98"/>
      <c r="DI650" s="98"/>
      <c r="DJ650" s="98"/>
      <c r="DK650" s="98"/>
    </row>
    <row r="651" spans="1:115" s="99" customFormat="1" ht="38.25">
      <c r="A651" s="97"/>
      <c r="B651" s="59">
        <v>225</v>
      </c>
      <c r="C651" s="607" t="s">
        <v>5242</v>
      </c>
      <c r="D651" s="606" t="s">
        <v>7142</v>
      </c>
      <c r="E651" s="606" t="s">
        <v>5243</v>
      </c>
      <c r="F651" s="606" t="s">
        <v>5247</v>
      </c>
      <c r="G651" s="592" t="s">
        <v>5248</v>
      </c>
      <c r="H651" s="638" t="s">
        <v>2589</v>
      </c>
      <c r="I651" s="243"/>
      <c r="J651" s="244"/>
      <c r="K651" s="622">
        <v>43328</v>
      </c>
      <c r="L651" s="591" t="s">
        <v>5249</v>
      </c>
      <c r="M651" s="97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  <c r="Z651" s="98"/>
      <c r="AA651" s="98"/>
      <c r="AB651" s="98"/>
      <c r="AC651" s="98"/>
      <c r="AD651" s="98"/>
      <c r="AE651" s="98"/>
      <c r="AF651" s="98"/>
      <c r="AG651" s="98"/>
      <c r="AH651" s="98"/>
      <c r="AI651" s="98"/>
      <c r="AJ651" s="98"/>
      <c r="AK651" s="98"/>
      <c r="AL651" s="98"/>
      <c r="AM651" s="98"/>
      <c r="AN651" s="98"/>
      <c r="AO651" s="98"/>
      <c r="AP651" s="98"/>
      <c r="AQ651" s="98"/>
      <c r="AR651" s="98"/>
      <c r="AS651" s="98"/>
      <c r="AT651" s="98"/>
      <c r="AU651" s="98"/>
      <c r="AV651" s="98"/>
      <c r="AW651" s="98"/>
      <c r="AX651" s="98"/>
      <c r="AY651" s="98"/>
      <c r="AZ651" s="98"/>
      <c r="BA651" s="98"/>
      <c r="BB651" s="98"/>
      <c r="BC651" s="98"/>
      <c r="BD651" s="98"/>
      <c r="BE651" s="98"/>
      <c r="BF651" s="98"/>
      <c r="BG651" s="98"/>
      <c r="BH651" s="98"/>
      <c r="BI651" s="98"/>
      <c r="BJ651" s="98"/>
      <c r="BK651" s="98"/>
      <c r="BL651" s="98"/>
      <c r="BM651" s="98"/>
      <c r="BN651" s="98"/>
      <c r="BO651" s="98"/>
      <c r="BP651" s="98"/>
      <c r="BQ651" s="98"/>
      <c r="BR651" s="98"/>
      <c r="BS651" s="98"/>
      <c r="BT651" s="98"/>
      <c r="BU651" s="98"/>
      <c r="BV651" s="98"/>
      <c r="BW651" s="98"/>
      <c r="BX651" s="98"/>
      <c r="BY651" s="98"/>
      <c r="BZ651" s="98"/>
      <c r="CA651" s="98"/>
      <c r="CB651" s="98"/>
      <c r="CC651" s="98"/>
      <c r="CD651" s="98"/>
      <c r="CE651" s="98"/>
      <c r="CF651" s="98"/>
      <c r="CG651" s="98"/>
      <c r="CH651" s="98"/>
      <c r="CI651" s="98"/>
      <c r="CJ651" s="98"/>
      <c r="CK651" s="98"/>
      <c r="CL651" s="98"/>
      <c r="CM651" s="98"/>
      <c r="CN651" s="98"/>
      <c r="CO651" s="98"/>
      <c r="CP651" s="98"/>
      <c r="CQ651" s="98"/>
      <c r="CR651" s="98"/>
      <c r="CS651" s="98"/>
      <c r="CT651" s="98"/>
      <c r="CU651" s="98"/>
      <c r="CV651" s="98"/>
      <c r="CW651" s="98"/>
      <c r="CX651" s="98"/>
      <c r="CY651" s="98"/>
      <c r="CZ651" s="98"/>
      <c r="DA651" s="98"/>
      <c r="DB651" s="98"/>
      <c r="DC651" s="98"/>
      <c r="DD651" s="98"/>
      <c r="DE651" s="98"/>
      <c r="DF651" s="98"/>
      <c r="DG651" s="98"/>
      <c r="DH651" s="98"/>
      <c r="DI651" s="98"/>
      <c r="DJ651" s="98"/>
      <c r="DK651" s="98"/>
    </row>
    <row r="652" spans="1:115" s="99" customFormat="1" ht="38.25">
      <c r="A652" s="97"/>
      <c r="B652" s="59">
        <v>226</v>
      </c>
      <c r="C652" s="607" t="s">
        <v>1857</v>
      </c>
      <c r="D652" s="608" t="s">
        <v>5250</v>
      </c>
      <c r="E652" s="608" t="s">
        <v>5251</v>
      </c>
      <c r="F652" s="608" t="s">
        <v>5252</v>
      </c>
      <c r="G652" s="592" t="s">
        <v>7143</v>
      </c>
      <c r="H652" s="638" t="s">
        <v>2589</v>
      </c>
      <c r="I652" s="243"/>
      <c r="J652" s="244"/>
      <c r="K652" s="622">
        <v>43332</v>
      </c>
      <c r="L652" s="591" t="s">
        <v>5253</v>
      </c>
      <c r="M652" s="97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  <c r="Z652" s="98"/>
      <c r="AA652" s="98"/>
      <c r="AB652" s="98"/>
      <c r="AC652" s="98"/>
      <c r="AD652" s="98"/>
      <c r="AE652" s="98"/>
      <c r="AF652" s="98"/>
      <c r="AG652" s="98"/>
      <c r="AH652" s="98"/>
      <c r="AI652" s="98"/>
      <c r="AJ652" s="98"/>
      <c r="AK652" s="98"/>
      <c r="AL652" s="98"/>
      <c r="AM652" s="98"/>
      <c r="AN652" s="98"/>
      <c r="AO652" s="98"/>
      <c r="AP652" s="98"/>
      <c r="AQ652" s="98"/>
      <c r="AR652" s="98"/>
      <c r="AS652" s="98"/>
      <c r="AT652" s="98"/>
      <c r="AU652" s="98"/>
      <c r="AV652" s="98"/>
      <c r="AW652" s="98"/>
      <c r="AX652" s="98"/>
      <c r="AY652" s="98"/>
      <c r="AZ652" s="98"/>
      <c r="BA652" s="98"/>
      <c r="BB652" s="98"/>
      <c r="BC652" s="98"/>
      <c r="BD652" s="98"/>
      <c r="BE652" s="98"/>
      <c r="BF652" s="98"/>
      <c r="BG652" s="98"/>
      <c r="BH652" s="98"/>
      <c r="BI652" s="98"/>
      <c r="BJ652" s="98"/>
      <c r="BK652" s="98"/>
      <c r="BL652" s="98"/>
      <c r="BM652" s="98"/>
      <c r="BN652" s="98"/>
      <c r="BO652" s="98"/>
      <c r="BP652" s="98"/>
      <c r="BQ652" s="98"/>
      <c r="BR652" s="98"/>
      <c r="BS652" s="98"/>
      <c r="BT652" s="98"/>
      <c r="BU652" s="98"/>
      <c r="BV652" s="98"/>
      <c r="BW652" s="98"/>
      <c r="BX652" s="98"/>
      <c r="BY652" s="98"/>
      <c r="BZ652" s="98"/>
      <c r="CA652" s="98"/>
      <c r="CB652" s="98"/>
      <c r="CC652" s="98"/>
      <c r="CD652" s="98"/>
      <c r="CE652" s="98"/>
      <c r="CF652" s="98"/>
      <c r="CG652" s="98"/>
      <c r="CH652" s="98"/>
      <c r="CI652" s="98"/>
      <c r="CJ652" s="98"/>
      <c r="CK652" s="98"/>
      <c r="CL652" s="98"/>
      <c r="CM652" s="98"/>
      <c r="CN652" s="98"/>
      <c r="CO652" s="98"/>
      <c r="CP652" s="98"/>
      <c r="CQ652" s="98"/>
      <c r="CR652" s="98"/>
      <c r="CS652" s="98"/>
      <c r="CT652" s="98"/>
      <c r="CU652" s="98"/>
      <c r="CV652" s="98"/>
      <c r="CW652" s="98"/>
      <c r="CX652" s="98"/>
      <c r="CY652" s="98"/>
      <c r="CZ652" s="98"/>
      <c r="DA652" s="98"/>
      <c r="DB652" s="98"/>
      <c r="DC652" s="98"/>
      <c r="DD652" s="98"/>
      <c r="DE652" s="98"/>
      <c r="DF652" s="98"/>
      <c r="DG652" s="98"/>
      <c r="DH652" s="98"/>
      <c r="DI652" s="98"/>
      <c r="DJ652" s="98"/>
      <c r="DK652" s="98"/>
    </row>
    <row r="653" spans="1:115" s="99" customFormat="1" ht="38.25">
      <c r="A653" s="97"/>
      <c r="B653" s="59">
        <v>227</v>
      </c>
      <c r="C653" s="641" t="s">
        <v>5254</v>
      </c>
      <c r="D653" s="608" t="s">
        <v>5255</v>
      </c>
      <c r="E653" s="608" t="s">
        <v>5256</v>
      </c>
      <c r="F653" s="608" t="s">
        <v>5257</v>
      </c>
      <c r="G653" s="592" t="s">
        <v>7144</v>
      </c>
      <c r="H653" s="638" t="s">
        <v>2589</v>
      </c>
      <c r="I653" s="243"/>
      <c r="J653" s="244"/>
      <c r="K653" s="622">
        <v>43336</v>
      </c>
      <c r="L653" s="591" t="s">
        <v>5258</v>
      </c>
      <c r="M653" s="97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  <c r="Z653" s="98"/>
      <c r="AA653" s="98"/>
      <c r="AB653" s="98"/>
      <c r="AC653" s="98"/>
      <c r="AD653" s="98"/>
      <c r="AE653" s="98"/>
      <c r="AF653" s="98"/>
      <c r="AG653" s="98"/>
      <c r="AH653" s="98"/>
      <c r="AI653" s="98"/>
      <c r="AJ653" s="98"/>
      <c r="AK653" s="98"/>
      <c r="AL653" s="98"/>
      <c r="AM653" s="98"/>
      <c r="AN653" s="98"/>
      <c r="AO653" s="98"/>
      <c r="AP653" s="98"/>
      <c r="AQ653" s="98"/>
      <c r="AR653" s="98"/>
      <c r="AS653" s="98"/>
      <c r="AT653" s="98"/>
      <c r="AU653" s="98"/>
      <c r="AV653" s="98"/>
      <c r="AW653" s="98"/>
      <c r="AX653" s="98"/>
      <c r="AY653" s="98"/>
      <c r="AZ653" s="98"/>
      <c r="BA653" s="98"/>
      <c r="BB653" s="98"/>
      <c r="BC653" s="98"/>
      <c r="BD653" s="98"/>
      <c r="BE653" s="98"/>
      <c r="BF653" s="98"/>
      <c r="BG653" s="98"/>
      <c r="BH653" s="98"/>
      <c r="BI653" s="98"/>
      <c r="BJ653" s="98"/>
      <c r="BK653" s="98"/>
      <c r="BL653" s="98"/>
      <c r="BM653" s="98"/>
      <c r="BN653" s="98"/>
      <c r="BO653" s="98"/>
      <c r="BP653" s="98"/>
      <c r="BQ653" s="98"/>
      <c r="BR653" s="98"/>
      <c r="BS653" s="98"/>
      <c r="BT653" s="98"/>
      <c r="BU653" s="98"/>
      <c r="BV653" s="98"/>
      <c r="BW653" s="98"/>
      <c r="BX653" s="98"/>
      <c r="BY653" s="98"/>
      <c r="BZ653" s="98"/>
      <c r="CA653" s="98"/>
      <c r="CB653" s="98"/>
      <c r="CC653" s="98"/>
      <c r="CD653" s="98"/>
      <c r="CE653" s="98"/>
      <c r="CF653" s="98"/>
      <c r="CG653" s="98"/>
      <c r="CH653" s="98"/>
      <c r="CI653" s="98"/>
      <c r="CJ653" s="98"/>
      <c r="CK653" s="98"/>
      <c r="CL653" s="98"/>
      <c r="CM653" s="98"/>
      <c r="CN653" s="98"/>
      <c r="CO653" s="98"/>
      <c r="CP653" s="98"/>
      <c r="CQ653" s="98"/>
      <c r="CR653" s="98"/>
      <c r="CS653" s="98"/>
      <c r="CT653" s="98"/>
      <c r="CU653" s="98"/>
      <c r="CV653" s="98"/>
      <c r="CW653" s="98"/>
      <c r="CX653" s="98"/>
      <c r="CY653" s="98"/>
      <c r="CZ653" s="98"/>
      <c r="DA653" s="98"/>
      <c r="DB653" s="98"/>
      <c r="DC653" s="98"/>
      <c r="DD653" s="98"/>
      <c r="DE653" s="98"/>
      <c r="DF653" s="98"/>
      <c r="DG653" s="98"/>
      <c r="DH653" s="98"/>
      <c r="DI653" s="98"/>
      <c r="DJ653" s="98"/>
      <c r="DK653" s="98"/>
    </row>
    <row r="654" spans="1:115" s="99" customFormat="1" ht="38.25">
      <c r="A654" s="97"/>
      <c r="B654" s="59">
        <v>228</v>
      </c>
      <c r="C654" s="642" t="s">
        <v>5308</v>
      </c>
      <c r="D654" s="643" t="s">
        <v>4699</v>
      </c>
      <c r="E654" s="643" t="s">
        <v>5309</v>
      </c>
      <c r="F654" s="643" t="s">
        <v>5310</v>
      </c>
      <c r="G654" s="592" t="s">
        <v>2539</v>
      </c>
      <c r="H654" s="638" t="s">
        <v>2589</v>
      </c>
      <c r="I654" s="243"/>
      <c r="J654" s="244"/>
      <c r="K654" s="622">
        <v>43347</v>
      </c>
      <c r="L654" s="591" t="s">
        <v>5311</v>
      </c>
      <c r="M654" s="97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  <c r="Z654" s="98"/>
      <c r="AA654" s="98"/>
      <c r="AB654" s="98"/>
      <c r="AC654" s="98"/>
      <c r="AD654" s="98"/>
      <c r="AE654" s="98"/>
      <c r="AF654" s="98"/>
      <c r="AG654" s="98"/>
      <c r="AH654" s="98"/>
      <c r="AI654" s="98"/>
      <c r="AJ654" s="98"/>
      <c r="AK654" s="98"/>
      <c r="AL654" s="98"/>
      <c r="AM654" s="98"/>
      <c r="AN654" s="98"/>
      <c r="AO654" s="98"/>
      <c r="AP654" s="98"/>
      <c r="AQ654" s="98"/>
      <c r="AR654" s="98"/>
      <c r="AS654" s="98"/>
      <c r="AT654" s="98"/>
      <c r="AU654" s="98"/>
      <c r="AV654" s="98"/>
      <c r="AW654" s="98"/>
      <c r="AX654" s="98"/>
      <c r="AY654" s="98"/>
      <c r="AZ654" s="98"/>
      <c r="BA654" s="98"/>
      <c r="BB654" s="98"/>
      <c r="BC654" s="98"/>
      <c r="BD654" s="98"/>
      <c r="BE654" s="98"/>
      <c r="BF654" s="98"/>
      <c r="BG654" s="98"/>
      <c r="BH654" s="98"/>
      <c r="BI654" s="98"/>
      <c r="BJ654" s="98"/>
      <c r="BK654" s="98"/>
      <c r="BL654" s="98"/>
      <c r="BM654" s="98"/>
      <c r="BN654" s="98"/>
      <c r="BO654" s="98"/>
      <c r="BP654" s="98"/>
      <c r="BQ654" s="98"/>
      <c r="BR654" s="98"/>
      <c r="BS654" s="98"/>
      <c r="BT654" s="98"/>
      <c r="BU654" s="98"/>
      <c r="BV654" s="98"/>
      <c r="BW654" s="98"/>
      <c r="BX654" s="98"/>
      <c r="BY654" s="98"/>
      <c r="BZ654" s="98"/>
      <c r="CA654" s="98"/>
      <c r="CB654" s="98"/>
      <c r="CC654" s="98"/>
      <c r="CD654" s="98"/>
      <c r="CE654" s="98"/>
      <c r="CF654" s="98"/>
      <c r="CG654" s="98"/>
      <c r="CH654" s="98"/>
      <c r="CI654" s="98"/>
      <c r="CJ654" s="98"/>
      <c r="CK654" s="98"/>
      <c r="CL654" s="98"/>
      <c r="CM654" s="98"/>
      <c r="CN654" s="98"/>
      <c r="CO654" s="98"/>
      <c r="CP654" s="98"/>
      <c r="CQ654" s="98"/>
      <c r="CR654" s="98"/>
      <c r="CS654" s="98"/>
      <c r="CT654" s="98"/>
      <c r="CU654" s="98"/>
      <c r="CV654" s="98"/>
      <c r="CW654" s="98"/>
      <c r="CX654" s="98"/>
      <c r="CY654" s="98"/>
      <c r="CZ654" s="98"/>
      <c r="DA654" s="98"/>
      <c r="DB654" s="98"/>
      <c r="DC654" s="98"/>
      <c r="DD654" s="98"/>
      <c r="DE654" s="98"/>
      <c r="DF654" s="98"/>
      <c r="DG654" s="98"/>
      <c r="DH654" s="98"/>
      <c r="DI654" s="98"/>
      <c r="DJ654" s="98"/>
      <c r="DK654" s="98"/>
    </row>
    <row r="655" spans="1:115" s="99" customFormat="1" ht="51">
      <c r="A655" s="97"/>
      <c r="B655" s="59">
        <v>229</v>
      </c>
      <c r="C655" s="607" t="s">
        <v>5259</v>
      </c>
      <c r="D655" s="606" t="s">
        <v>5260</v>
      </c>
      <c r="E655" s="606" t="s">
        <v>5261</v>
      </c>
      <c r="F655" s="606" t="s">
        <v>5262</v>
      </c>
      <c r="G655" s="592" t="s">
        <v>7145</v>
      </c>
      <c r="H655" s="638" t="s">
        <v>2589</v>
      </c>
      <c r="I655" s="243"/>
      <c r="J655" s="244"/>
      <c r="K655" s="622">
        <v>43322</v>
      </c>
      <c r="L655" s="591" t="s">
        <v>5263</v>
      </c>
      <c r="M655" s="97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  <c r="Z655" s="98"/>
      <c r="AA655" s="98"/>
      <c r="AB655" s="98"/>
      <c r="AC655" s="98"/>
      <c r="AD655" s="98"/>
      <c r="AE655" s="98"/>
      <c r="AF655" s="98"/>
      <c r="AG655" s="98"/>
      <c r="AH655" s="98"/>
      <c r="AI655" s="98"/>
      <c r="AJ655" s="98"/>
      <c r="AK655" s="98"/>
      <c r="AL655" s="98"/>
      <c r="AM655" s="98"/>
      <c r="AN655" s="98"/>
      <c r="AO655" s="98"/>
      <c r="AP655" s="98"/>
      <c r="AQ655" s="98"/>
      <c r="AR655" s="98"/>
      <c r="AS655" s="98"/>
      <c r="AT655" s="98"/>
      <c r="AU655" s="98"/>
      <c r="AV655" s="98"/>
      <c r="AW655" s="98"/>
      <c r="AX655" s="98"/>
      <c r="AY655" s="98"/>
      <c r="AZ655" s="98"/>
      <c r="BA655" s="98"/>
      <c r="BB655" s="98"/>
      <c r="BC655" s="98"/>
      <c r="BD655" s="98"/>
      <c r="BE655" s="98"/>
      <c r="BF655" s="98"/>
      <c r="BG655" s="98"/>
      <c r="BH655" s="98"/>
      <c r="BI655" s="98"/>
      <c r="BJ655" s="98"/>
      <c r="BK655" s="98"/>
      <c r="BL655" s="98"/>
      <c r="BM655" s="98"/>
      <c r="BN655" s="98"/>
      <c r="BO655" s="98"/>
      <c r="BP655" s="98"/>
      <c r="BQ655" s="98"/>
      <c r="BR655" s="98"/>
      <c r="BS655" s="98"/>
      <c r="BT655" s="98"/>
      <c r="BU655" s="98"/>
      <c r="BV655" s="98"/>
      <c r="BW655" s="98"/>
      <c r="BX655" s="98"/>
      <c r="BY655" s="98"/>
      <c r="BZ655" s="98"/>
      <c r="CA655" s="98"/>
      <c r="CB655" s="98"/>
      <c r="CC655" s="98"/>
      <c r="CD655" s="98"/>
      <c r="CE655" s="98"/>
      <c r="CF655" s="98"/>
      <c r="CG655" s="98"/>
      <c r="CH655" s="98"/>
      <c r="CI655" s="98"/>
      <c r="CJ655" s="98"/>
      <c r="CK655" s="98"/>
      <c r="CL655" s="98"/>
      <c r="CM655" s="98"/>
      <c r="CN655" s="98"/>
      <c r="CO655" s="98"/>
      <c r="CP655" s="98"/>
      <c r="CQ655" s="98"/>
      <c r="CR655" s="98"/>
      <c r="CS655" s="98"/>
      <c r="CT655" s="98"/>
      <c r="CU655" s="98"/>
      <c r="CV655" s="98"/>
      <c r="CW655" s="98"/>
      <c r="CX655" s="98"/>
      <c r="CY655" s="98"/>
      <c r="CZ655" s="98"/>
      <c r="DA655" s="98"/>
      <c r="DB655" s="98"/>
      <c r="DC655" s="98"/>
      <c r="DD655" s="98"/>
      <c r="DE655" s="98"/>
      <c r="DF655" s="98"/>
      <c r="DG655" s="98"/>
      <c r="DH655" s="98"/>
      <c r="DI655" s="98"/>
      <c r="DJ655" s="98"/>
      <c r="DK655" s="98"/>
    </row>
    <row r="656" spans="1:115" s="99" customFormat="1" ht="12.75">
      <c r="A656" s="97"/>
      <c r="B656" s="59">
        <v>230</v>
      </c>
      <c r="C656" s="245" t="s">
        <v>2184</v>
      </c>
      <c r="D656" s="638" t="s">
        <v>4801</v>
      </c>
      <c r="E656" s="638" t="s">
        <v>5608</v>
      </c>
      <c r="F656" s="638" t="s">
        <v>5609</v>
      </c>
      <c r="G656" s="644" t="s">
        <v>7146</v>
      </c>
      <c r="H656" s="638" t="s">
        <v>2589</v>
      </c>
      <c r="I656" s="243"/>
      <c r="J656" s="244"/>
      <c r="K656" s="638" t="s">
        <v>7147</v>
      </c>
      <c r="L656" s="245" t="s">
        <v>5610</v>
      </c>
      <c r="M656" s="97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  <c r="Z656" s="98"/>
      <c r="AA656" s="98"/>
      <c r="AB656" s="98"/>
      <c r="AC656" s="98"/>
      <c r="AD656" s="98"/>
      <c r="AE656" s="98"/>
      <c r="AF656" s="98"/>
      <c r="AG656" s="98"/>
      <c r="AH656" s="98"/>
      <c r="AI656" s="98"/>
      <c r="AJ656" s="98"/>
      <c r="AK656" s="98"/>
      <c r="AL656" s="98"/>
      <c r="AM656" s="98"/>
      <c r="AN656" s="98"/>
      <c r="AO656" s="98"/>
      <c r="AP656" s="98"/>
      <c r="AQ656" s="98"/>
      <c r="AR656" s="98"/>
      <c r="AS656" s="98"/>
      <c r="AT656" s="98"/>
      <c r="AU656" s="98"/>
      <c r="AV656" s="98"/>
      <c r="AW656" s="98"/>
      <c r="AX656" s="98"/>
      <c r="AY656" s="98"/>
      <c r="AZ656" s="98"/>
      <c r="BA656" s="98"/>
      <c r="BB656" s="98"/>
      <c r="BC656" s="98"/>
      <c r="BD656" s="98"/>
      <c r="BE656" s="98"/>
      <c r="BF656" s="98"/>
      <c r="BG656" s="98"/>
      <c r="BH656" s="98"/>
      <c r="BI656" s="98"/>
      <c r="BJ656" s="98"/>
      <c r="BK656" s="98"/>
      <c r="BL656" s="98"/>
      <c r="BM656" s="98"/>
      <c r="BN656" s="98"/>
      <c r="BO656" s="98"/>
      <c r="BP656" s="98"/>
      <c r="BQ656" s="98"/>
      <c r="BR656" s="98"/>
      <c r="BS656" s="98"/>
      <c r="BT656" s="98"/>
      <c r="BU656" s="98"/>
      <c r="BV656" s="98"/>
      <c r="BW656" s="98"/>
      <c r="BX656" s="98"/>
      <c r="BY656" s="98"/>
      <c r="BZ656" s="98"/>
      <c r="CA656" s="98"/>
      <c r="CB656" s="98"/>
      <c r="CC656" s="98"/>
      <c r="CD656" s="98"/>
      <c r="CE656" s="98"/>
      <c r="CF656" s="98"/>
      <c r="CG656" s="98"/>
      <c r="CH656" s="98"/>
      <c r="CI656" s="98"/>
      <c r="CJ656" s="98"/>
      <c r="CK656" s="98"/>
      <c r="CL656" s="98"/>
      <c r="CM656" s="98"/>
      <c r="CN656" s="98"/>
      <c r="CO656" s="98"/>
      <c r="CP656" s="98"/>
      <c r="CQ656" s="98"/>
      <c r="CR656" s="98"/>
      <c r="CS656" s="98"/>
      <c r="CT656" s="98"/>
      <c r="CU656" s="98"/>
      <c r="CV656" s="98"/>
      <c r="CW656" s="98"/>
      <c r="CX656" s="98"/>
      <c r="CY656" s="98"/>
      <c r="CZ656" s="98"/>
      <c r="DA656" s="98"/>
      <c r="DB656" s="98"/>
      <c r="DC656" s="98"/>
      <c r="DD656" s="98"/>
      <c r="DE656" s="98"/>
      <c r="DF656" s="98"/>
      <c r="DG656" s="98"/>
      <c r="DH656" s="98"/>
      <c r="DI656" s="98"/>
      <c r="DJ656" s="98"/>
      <c r="DK656" s="98"/>
    </row>
    <row r="657" spans="1:115" s="99" customFormat="1" ht="12.75">
      <c r="A657" s="97"/>
      <c r="B657" s="59">
        <v>231</v>
      </c>
      <c r="C657" s="245" t="s">
        <v>5611</v>
      </c>
      <c r="D657" s="638" t="s">
        <v>7148</v>
      </c>
      <c r="E657" s="638" t="s">
        <v>7149</v>
      </c>
      <c r="F657" s="638" t="s">
        <v>7150</v>
      </c>
      <c r="G657" s="644" t="s">
        <v>7151</v>
      </c>
      <c r="H657" s="638" t="s">
        <v>2589</v>
      </c>
      <c r="I657" s="243"/>
      <c r="J657" s="244"/>
      <c r="K657" s="638" t="s">
        <v>7152</v>
      </c>
      <c r="L657" s="245" t="s">
        <v>5612</v>
      </c>
      <c r="M657" s="97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  <c r="Z657" s="98"/>
      <c r="AA657" s="98"/>
      <c r="AB657" s="98"/>
      <c r="AC657" s="98"/>
      <c r="AD657" s="98"/>
      <c r="AE657" s="98"/>
      <c r="AF657" s="98"/>
      <c r="AG657" s="98"/>
      <c r="AH657" s="98"/>
      <c r="AI657" s="98"/>
      <c r="AJ657" s="98"/>
      <c r="AK657" s="98"/>
      <c r="AL657" s="98"/>
      <c r="AM657" s="98"/>
      <c r="AN657" s="98"/>
      <c r="AO657" s="98"/>
      <c r="AP657" s="98"/>
      <c r="AQ657" s="98"/>
      <c r="AR657" s="98"/>
      <c r="AS657" s="98"/>
      <c r="AT657" s="98"/>
      <c r="AU657" s="98"/>
      <c r="AV657" s="98"/>
      <c r="AW657" s="98"/>
      <c r="AX657" s="98"/>
      <c r="AY657" s="98"/>
      <c r="AZ657" s="98"/>
      <c r="BA657" s="98"/>
      <c r="BB657" s="98"/>
      <c r="BC657" s="98"/>
      <c r="BD657" s="98"/>
      <c r="BE657" s="98"/>
      <c r="BF657" s="98"/>
      <c r="BG657" s="98"/>
      <c r="BH657" s="98"/>
      <c r="BI657" s="98"/>
      <c r="BJ657" s="98"/>
      <c r="BK657" s="98"/>
      <c r="BL657" s="98"/>
      <c r="BM657" s="98"/>
      <c r="BN657" s="98"/>
      <c r="BO657" s="98"/>
      <c r="BP657" s="98"/>
      <c r="BQ657" s="98"/>
      <c r="BR657" s="98"/>
      <c r="BS657" s="98"/>
      <c r="BT657" s="98"/>
      <c r="BU657" s="98"/>
      <c r="BV657" s="98"/>
      <c r="BW657" s="98"/>
      <c r="BX657" s="98"/>
      <c r="BY657" s="98"/>
      <c r="BZ657" s="98"/>
      <c r="CA657" s="98"/>
      <c r="CB657" s="98"/>
      <c r="CC657" s="98"/>
      <c r="CD657" s="98"/>
      <c r="CE657" s="98"/>
      <c r="CF657" s="98"/>
      <c r="CG657" s="98"/>
      <c r="CH657" s="98"/>
      <c r="CI657" s="98"/>
      <c r="CJ657" s="98"/>
      <c r="CK657" s="98"/>
      <c r="CL657" s="98"/>
      <c r="CM657" s="98"/>
      <c r="CN657" s="98"/>
      <c r="CO657" s="98"/>
      <c r="CP657" s="98"/>
      <c r="CQ657" s="98"/>
      <c r="CR657" s="98"/>
      <c r="CS657" s="98"/>
      <c r="CT657" s="98"/>
      <c r="CU657" s="98"/>
      <c r="CV657" s="98"/>
      <c r="CW657" s="98"/>
      <c r="CX657" s="98"/>
      <c r="CY657" s="98"/>
      <c r="CZ657" s="98"/>
      <c r="DA657" s="98"/>
      <c r="DB657" s="98"/>
      <c r="DC657" s="98"/>
      <c r="DD657" s="98"/>
      <c r="DE657" s="98"/>
      <c r="DF657" s="98"/>
      <c r="DG657" s="98"/>
      <c r="DH657" s="98"/>
      <c r="DI657" s="98"/>
      <c r="DJ657" s="98"/>
      <c r="DK657" s="98"/>
    </row>
    <row r="658" spans="1:115" s="99" customFormat="1" ht="12.75">
      <c r="A658" s="97"/>
      <c r="B658" s="59">
        <v>232</v>
      </c>
      <c r="C658" s="245" t="s">
        <v>5613</v>
      </c>
      <c r="D658" s="638" t="s">
        <v>5614</v>
      </c>
      <c r="E658" s="638" t="s">
        <v>5615</v>
      </c>
      <c r="F658" s="638" t="s">
        <v>5616</v>
      </c>
      <c r="G658" s="644" t="s">
        <v>7153</v>
      </c>
      <c r="H658" s="638" t="s">
        <v>2589</v>
      </c>
      <c r="I658" s="243"/>
      <c r="J658" s="244"/>
      <c r="K658" s="638" t="s">
        <v>7152</v>
      </c>
      <c r="L658" s="244" t="s">
        <v>5617</v>
      </c>
      <c r="M658" s="97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  <c r="Z658" s="98"/>
      <c r="AA658" s="98"/>
      <c r="AB658" s="98"/>
      <c r="AC658" s="98"/>
      <c r="AD658" s="98"/>
      <c r="AE658" s="98"/>
      <c r="AF658" s="98"/>
      <c r="AG658" s="98"/>
      <c r="AH658" s="98"/>
      <c r="AI658" s="98"/>
      <c r="AJ658" s="98"/>
      <c r="AK658" s="98"/>
      <c r="AL658" s="98"/>
      <c r="AM658" s="98"/>
      <c r="AN658" s="98"/>
      <c r="AO658" s="98"/>
      <c r="AP658" s="98"/>
      <c r="AQ658" s="98"/>
      <c r="AR658" s="98"/>
      <c r="AS658" s="98"/>
      <c r="AT658" s="98"/>
      <c r="AU658" s="98"/>
      <c r="AV658" s="98"/>
      <c r="AW658" s="98"/>
      <c r="AX658" s="98"/>
      <c r="AY658" s="98"/>
      <c r="AZ658" s="98"/>
      <c r="BA658" s="98"/>
      <c r="BB658" s="98"/>
      <c r="BC658" s="98"/>
      <c r="BD658" s="98"/>
      <c r="BE658" s="98"/>
      <c r="BF658" s="98"/>
      <c r="BG658" s="98"/>
      <c r="BH658" s="98"/>
      <c r="BI658" s="98"/>
      <c r="BJ658" s="98"/>
      <c r="BK658" s="98"/>
      <c r="BL658" s="98"/>
      <c r="BM658" s="98"/>
      <c r="BN658" s="98"/>
      <c r="BO658" s="98"/>
      <c r="BP658" s="98"/>
      <c r="BQ658" s="98"/>
      <c r="BR658" s="98"/>
      <c r="BS658" s="98"/>
      <c r="BT658" s="98"/>
      <c r="BU658" s="98"/>
      <c r="BV658" s="98"/>
      <c r="BW658" s="98"/>
      <c r="BX658" s="98"/>
      <c r="BY658" s="98"/>
      <c r="BZ658" s="98"/>
      <c r="CA658" s="98"/>
      <c r="CB658" s="98"/>
      <c r="CC658" s="98"/>
      <c r="CD658" s="98"/>
      <c r="CE658" s="98"/>
      <c r="CF658" s="98"/>
      <c r="CG658" s="98"/>
      <c r="CH658" s="98"/>
      <c r="CI658" s="98"/>
      <c r="CJ658" s="98"/>
      <c r="CK658" s="98"/>
      <c r="CL658" s="98"/>
      <c r="CM658" s="98"/>
      <c r="CN658" s="98"/>
      <c r="CO658" s="98"/>
      <c r="CP658" s="98"/>
      <c r="CQ658" s="98"/>
      <c r="CR658" s="98"/>
      <c r="CS658" s="98"/>
      <c r="CT658" s="98"/>
      <c r="CU658" s="98"/>
      <c r="CV658" s="98"/>
      <c r="CW658" s="98"/>
      <c r="CX658" s="98"/>
      <c r="CY658" s="98"/>
      <c r="CZ658" s="98"/>
      <c r="DA658" s="98"/>
      <c r="DB658" s="98"/>
      <c r="DC658" s="98"/>
      <c r="DD658" s="98"/>
      <c r="DE658" s="98"/>
      <c r="DF658" s="98"/>
      <c r="DG658" s="98"/>
      <c r="DH658" s="98"/>
      <c r="DI658" s="98"/>
      <c r="DJ658" s="98"/>
      <c r="DK658" s="98"/>
    </row>
    <row r="659" spans="1:115" s="99" customFormat="1" ht="12.75">
      <c r="A659" s="97"/>
      <c r="B659" s="59">
        <v>233</v>
      </c>
      <c r="C659" s="245" t="s">
        <v>5618</v>
      </c>
      <c r="D659" s="638" t="s">
        <v>5619</v>
      </c>
      <c r="E659" s="638" t="s">
        <v>5620</v>
      </c>
      <c r="F659" s="638" t="s">
        <v>5621</v>
      </c>
      <c r="G659" s="644" t="s">
        <v>7154</v>
      </c>
      <c r="H659" s="638" t="s">
        <v>2589</v>
      </c>
      <c r="I659" s="243"/>
      <c r="J659" s="244"/>
      <c r="K659" s="638" t="s">
        <v>5573</v>
      </c>
      <c r="L659" s="246" t="s">
        <v>5622</v>
      </c>
      <c r="M659" s="97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  <c r="AA659" s="98"/>
      <c r="AB659" s="98"/>
      <c r="AC659" s="98"/>
      <c r="AD659" s="98"/>
      <c r="AE659" s="98"/>
      <c r="AF659" s="98"/>
      <c r="AG659" s="98"/>
      <c r="AH659" s="98"/>
      <c r="AI659" s="98"/>
      <c r="AJ659" s="98"/>
      <c r="AK659" s="98"/>
      <c r="AL659" s="98"/>
      <c r="AM659" s="98"/>
      <c r="AN659" s="98"/>
      <c r="AO659" s="98"/>
      <c r="AP659" s="98"/>
      <c r="AQ659" s="98"/>
      <c r="AR659" s="98"/>
      <c r="AS659" s="98"/>
      <c r="AT659" s="98"/>
      <c r="AU659" s="98"/>
      <c r="AV659" s="98"/>
      <c r="AW659" s="98"/>
      <c r="AX659" s="98"/>
      <c r="AY659" s="98"/>
      <c r="AZ659" s="98"/>
      <c r="BA659" s="98"/>
      <c r="BB659" s="98"/>
      <c r="BC659" s="98"/>
      <c r="BD659" s="98"/>
      <c r="BE659" s="98"/>
      <c r="BF659" s="98"/>
      <c r="BG659" s="98"/>
      <c r="BH659" s="98"/>
      <c r="BI659" s="98"/>
      <c r="BJ659" s="98"/>
      <c r="BK659" s="98"/>
      <c r="BL659" s="98"/>
      <c r="BM659" s="98"/>
      <c r="BN659" s="98"/>
      <c r="BO659" s="98"/>
      <c r="BP659" s="98"/>
      <c r="BQ659" s="98"/>
      <c r="BR659" s="98"/>
      <c r="BS659" s="98"/>
      <c r="BT659" s="98"/>
      <c r="BU659" s="98"/>
      <c r="BV659" s="98"/>
      <c r="BW659" s="98"/>
      <c r="BX659" s="98"/>
      <c r="BY659" s="98"/>
      <c r="BZ659" s="98"/>
      <c r="CA659" s="98"/>
      <c r="CB659" s="98"/>
      <c r="CC659" s="98"/>
      <c r="CD659" s="98"/>
      <c r="CE659" s="98"/>
      <c r="CF659" s="98"/>
      <c r="CG659" s="98"/>
      <c r="CH659" s="98"/>
      <c r="CI659" s="98"/>
      <c r="CJ659" s="98"/>
      <c r="CK659" s="98"/>
      <c r="CL659" s="98"/>
      <c r="CM659" s="98"/>
      <c r="CN659" s="98"/>
      <c r="CO659" s="98"/>
      <c r="CP659" s="98"/>
      <c r="CQ659" s="98"/>
      <c r="CR659" s="98"/>
      <c r="CS659" s="98"/>
      <c r="CT659" s="98"/>
      <c r="CU659" s="98"/>
      <c r="CV659" s="98"/>
      <c r="CW659" s="98"/>
      <c r="CX659" s="98"/>
      <c r="CY659" s="98"/>
      <c r="CZ659" s="98"/>
      <c r="DA659" s="98"/>
      <c r="DB659" s="98"/>
      <c r="DC659" s="98"/>
      <c r="DD659" s="98"/>
      <c r="DE659" s="98"/>
      <c r="DF659" s="98"/>
      <c r="DG659" s="98"/>
      <c r="DH659" s="98"/>
      <c r="DI659" s="98"/>
      <c r="DJ659" s="98"/>
      <c r="DK659" s="98"/>
    </row>
    <row r="660" spans="1:115" s="99" customFormat="1" ht="12.75">
      <c r="A660" s="97"/>
      <c r="B660" s="59">
        <v>234</v>
      </c>
      <c r="C660" s="245" t="s">
        <v>5618</v>
      </c>
      <c r="D660" s="638" t="s">
        <v>5619</v>
      </c>
      <c r="E660" s="638" t="s">
        <v>5620</v>
      </c>
      <c r="F660" s="638" t="s">
        <v>5623</v>
      </c>
      <c r="G660" s="644" t="s">
        <v>7155</v>
      </c>
      <c r="H660" s="638" t="s">
        <v>2589</v>
      </c>
      <c r="I660" s="243"/>
      <c r="J660" s="244"/>
      <c r="K660" s="638" t="s">
        <v>5573</v>
      </c>
      <c r="L660" s="246" t="s">
        <v>5624</v>
      </c>
      <c r="M660" s="97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  <c r="Z660" s="98"/>
      <c r="AA660" s="98"/>
      <c r="AB660" s="98"/>
      <c r="AC660" s="98"/>
      <c r="AD660" s="98"/>
      <c r="AE660" s="98"/>
      <c r="AF660" s="98"/>
      <c r="AG660" s="98"/>
      <c r="AH660" s="98"/>
      <c r="AI660" s="98"/>
      <c r="AJ660" s="98"/>
      <c r="AK660" s="98"/>
      <c r="AL660" s="98"/>
      <c r="AM660" s="98"/>
      <c r="AN660" s="98"/>
      <c r="AO660" s="98"/>
      <c r="AP660" s="98"/>
      <c r="AQ660" s="98"/>
      <c r="AR660" s="98"/>
      <c r="AS660" s="98"/>
      <c r="AT660" s="98"/>
      <c r="AU660" s="98"/>
      <c r="AV660" s="98"/>
      <c r="AW660" s="98"/>
      <c r="AX660" s="98"/>
      <c r="AY660" s="98"/>
      <c r="AZ660" s="98"/>
      <c r="BA660" s="98"/>
      <c r="BB660" s="98"/>
      <c r="BC660" s="98"/>
      <c r="BD660" s="98"/>
      <c r="BE660" s="98"/>
      <c r="BF660" s="98"/>
      <c r="BG660" s="98"/>
      <c r="BH660" s="98"/>
      <c r="BI660" s="98"/>
      <c r="BJ660" s="98"/>
      <c r="BK660" s="98"/>
      <c r="BL660" s="98"/>
      <c r="BM660" s="98"/>
      <c r="BN660" s="98"/>
      <c r="BO660" s="98"/>
      <c r="BP660" s="98"/>
      <c r="BQ660" s="98"/>
      <c r="BR660" s="98"/>
      <c r="BS660" s="98"/>
      <c r="BT660" s="98"/>
      <c r="BU660" s="98"/>
      <c r="BV660" s="98"/>
      <c r="BW660" s="98"/>
      <c r="BX660" s="98"/>
      <c r="BY660" s="98"/>
      <c r="BZ660" s="98"/>
      <c r="CA660" s="98"/>
      <c r="CB660" s="98"/>
      <c r="CC660" s="98"/>
      <c r="CD660" s="98"/>
      <c r="CE660" s="98"/>
      <c r="CF660" s="98"/>
      <c r="CG660" s="98"/>
      <c r="CH660" s="98"/>
      <c r="CI660" s="98"/>
      <c r="CJ660" s="98"/>
      <c r="CK660" s="98"/>
      <c r="CL660" s="98"/>
      <c r="CM660" s="98"/>
      <c r="CN660" s="98"/>
      <c r="CO660" s="98"/>
      <c r="CP660" s="98"/>
      <c r="CQ660" s="98"/>
      <c r="CR660" s="98"/>
      <c r="CS660" s="98"/>
      <c r="CT660" s="98"/>
      <c r="CU660" s="98"/>
      <c r="CV660" s="98"/>
      <c r="CW660" s="98"/>
      <c r="CX660" s="98"/>
      <c r="CY660" s="98"/>
      <c r="CZ660" s="98"/>
      <c r="DA660" s="98"/>
      <c r="DB660" s="98"/>
      <c r="DC660" s="98"/>
      <c r="DD660" s="98"/>
      <c r="DE660" s="98"/>
      <c r="DF660" s="98"/>
      <c r="DG660" s="98"/>
      <c r="DH660" s="98"/>
      <c r="DI660" s="98"/>
      <c r="DJ660" s="98"/>
      <c r="DK660" s="98"/>
    </row>
    <row r="661" spans="1:115" s="99" customFormat="1" ht="12.75">
      <c r="A661" s="97"/>
      <c r="B661" s="59">
        <v>235</v>
      </c>
      <c r="C661" s="245" t="s">
        <v>5625</v>
      </c>
      <c r="D661" s="638" t="s">
        <v>5626</v>
      </c>
      <c r="E661" s="638" t="s">
        <v>5627</v>
      </c>
      <c r="F661" s="638" t="s">
        <v>5628</v>
      </c>
      <c r="G661" s="644" t="s">
        <v>5629</v>
      </c>
      <c r="H661" s="638" t="s">
        <v>2589</v>
      </c>
      <c r="I661" s="243"/>
      <c r="J661" s="244"/>
      <c r="K661" s="639">
        <v>43468</v>
      </c>
      <c r="L661" s="245" t="s">
        <v>5630</v>
      </c>
      <c r="M661" s="97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  <c r="Z661" s="98"/>
      <c r="AA661" s="98"/>
      <c r="AB661" s="98"/>
      <c r="AC661" s="98"/>
      <c r="AD661" s="98"/>
      <c r="AE661" s="98"/>
      <c r="AF661" s="98"/>
      <c r="AG661" s="98"/>
      <c r="AH661" s="98"/>
      <c r="AI661" s="98"/>
      <c r="AJ661" s="98"/>
      <c r="AK661" s="98"/>
      <c r="AL661" s="98"/>
      <c r="AM661" s="98"/>
      <c r="AN661" s="98"/>
      <c r="AO661" s="98"/>
      <c r="AP661" s="98"/>
      <c r="AQ661" s="98"/>
      <c r="AR661" s="98"/>
      <c r="AS661" s="98"/>
      <c r="AT661" s="98"/>
      <c r="AU661" s="98"/>
      <c r="AV661" s="98"/>
      <c r="AW661" s="98"/>
      <c r="AX661" s="98"/>
      <c r="AY661" s="98"/>
      <c r="AZ661" s="98"/>
      <c r="BA661" s="98"/>
      <c r="BB661" s="98"/>
      <c r="BC661" s="98"/>
      <c r="BD661" s="98"/>
      <c r="BE661" s="98"/>
      <c r="BF661" s="98"/>
      <c r="BG661" s="98"/>
      <c r="BH661" s="98"/>
      <c r="BI661" s="98"/>
      <c r="BJ661" s="98"/>
      <c r="BK661" s="98"/>
      <c r="BL661" s="98"/>
      <c r="BM661" s="98"/>
      <c r="BN661" s="98"/>
      <c r="BO661" s="98"/>
      <c r="BP661" s="98"/>
      <c r="BQ661" s="98"/>
      <c r="BR661" s="98"/>
      <c r="BS661" s="98"/>
      <c r="BT661" s="98"/>
      <c r="BU661" s="98"/>
      <c r="BV661" s="98"/>
      <c r="BW661" s="98"/>
      <c r="BX661" s="98"/>
      <c r="BY661" s="98"/>
      <c r="BZ661" s="98"/>
      <c r="CA661" s="98"/>
      <c r="CB661" s="98"/>
      <c r="CC661" s="98"/>
      <c r="CD661" s="98"/>
      <c r="CE661" s="98"/>
      <c r="CF661" s="98"/>
      <c r="CG661" s="98"/>
      <c r="CH661" s="98"/>
      <c r="CI661" s="98"/>
      <c r="CJ661" s="98"/>
      <c r="CK661" s="98"/>
      <c r="CL661" s="98"/>
      <c r="CM661" s="98"/>
      <c r="CN661" s="98"/>
      <c r="CO661" s="98"/>
      <c r="CP661" s="98"/>
      <c r="CQ661" s="98"/>
      <c r="CR661" s="98"/>
      <c r="CS661" s="98"/>
      <c r="CT661" s="98"/>
      <c r="CU661" s="98"/>
      <c r="CV661" s="98"/>
      <c r="CW661" s="98"/>
      <c r="CX661" s="98"/>
      <c r="CY661" s="98"/>
      <c r="CZ661" s="98"/>
      <c r="DA661" s="98"/>
      <c r="DB661" s="98"/>
      <c r="DC661" s="98"/>
      <c r="DD661" s="98"/>
      <c r="DE661" s="98"/>
      <c r="DF661" s="98"/>
      <c r="DG661" s="98"/>
      <c r="DH661" s="98"/>
      <c r="DI661" s="98"/>
      <c r="DJ661" s="98"/>
      <c r="DK661" s="98"/>
    </row>
    <row r="662" spans="1:115" s="99" customFormat="1" ht="12.75" customHeight="1">
      <c r="A662" s="97"/>
      <c r="B662" s="59">
        <v>236</v>
      </c>
      <c r="C662" s="245" t="s">
        <v>5631</v>
      </c>
      <c r="D662" s="638" t="s">
        <v>7156</v>
      </c>
      <c r="E662" s="638" t="s">
        <v>7157</v>
      </c>
      <c r="F662" s="638" t="s">
        <v>7158</v>
      </c>
      <c r="G662" s="644" t="s">
        <v>5632</v>
      </c>
      <c r="H662" s="638" t="s">
        <v>2589</v>
      </c>
      <c r="I662" s="243"/>
      <c r="J662" s="244"/>
      <c r="K662" s="638" t="s">
        <v>7159</v>
      </c>
      <c r="L662" s="245" t="s">
        <v>5633</v>
      </c>
      <c r="M662" s="97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  <c r="Z662" s="98"/>
      <c r="AA662" s="98"/>
      <c r="AB662" s="98"/>
      <c r="AC662" s="98"/>
      <c r="AD662" s="98"/>
      <c r="AE662" s="98"/>
      <c r="AF662" s="98"/>
      <c r="AG662" s="98"/>
      <c r="AH662" s="98"/>
      <c r="AI662" s="98"/>
      <c r="AJ662" s="98"/>
      <c r="AK662" s="98"/>
      <c r="AL662" s="98"/>
      <c r="AM662" s="98"/>
      <c r="AN662" s="98"/>
      <c r="AO662" s="98"/>
      <c r="AP662" s="98"/>
      <c r="AQ662" s="98"/>
      <c r="AR662" s="98"/>
      <c r="AS662" s="98"/>
      <c r="AT662" s="98"/>
      <c r="AU662" s="98"/>
      <c r="AV662" s="98"/>
      <c r="AW662" s="98"/>
      <c r="AX662" s="98"/>
      <c r="AY662" s="98"/>
      <c r="AZ662" s="98"/>
      <c r="BA662" s="98"/>
      <c r="BB662" s="98"/>
      <c r="BC662" s="98"/>
      <c r="BD662" s="98"/>
      <c r="BE662" s="98"/>
      <c r="BF662" s="98"/>
      <c r="BG662" s="98"/>
      <c r="BH662" s="98"/>
      <c r="BI662" s="98"/>
      <c r="BJ662" s="98"/>
      <c r="BK662" s="98"/>
      <c r="BL662" s="98"/>
      <c r="BM662" s="98"/>
      <c r="BN662" s="98"/>
      <c r="BO662" s="98"/>
      <c r="BP662" s="98"/>
      <c r="BQ662" s="98"/>
      <c r="BR662" s="98"/>
      <c r="BS662" s="98"/>
      <c r="BT662" s="98"/>
      <c r="BU662" s="98"/>
      <c r="BV662" s="98"/>
      <c r="BW662" s="98"/>
      <c r="BX662" s="98"/>
      <c r="BY662" s="98"/>
      <c r="BZ662" s="98"/>
      <c r="CA662" s="98"/>
      <c r="CB662" s="98"/>
      <c r="CC662" s="98"/>
      <c r="CD662" s="98"/>
      <c r="CE662" s="98"/>
      <c r="CF662" s="98"/>
      <c r="CG662" s="98"/>
      <c r="CH662" s="98"/>
      <c r="CI662" s="98"/>
      <c r="CJ662" s="98"/>
      <c r="CK662" s="98"/>
      <c r="CL662" s="98"/>
      <c r="CM662" s="98"/>
      <c r="CN662" s="98"/>
      <c r="CO662" s="98"/>
      <c r="CP662" s="98"/>
      <c r="CQ662" s="98"/>
      <c r="CR662" s="98"/>
      <c r="CS662" s="98"/>
      <c r="CT662" s="98"/>
      <c r="CU662" s="98"/>
      <c r="CV662" s="98"/>
      <c r="CW662" s="98"/>
      <c r="CX662" s="98"/>
      <c r="CY662" s="98"/>
      <c r="CZ662" s="98"/>
      <c r="DA662" s="98"/>
      <c r="DB662" s="98"/>
      <c r="DC662" s="98"/>
      <c r="DD662" s="98"/>
      <c r="DE662" s="98"/>
      <c r="DF662" s="98"/>
      <c r="DG662" s="98"/>
      <c r="DH662" s="98"/>
      <c r="DI662" s="98"/>
      <c r="DJ662" s="98"/>
      <c r="DK662" s="98"/>
    </row>
    <row r="663" spans="1:115" s="99" customFormat="1" ht="12.75">
      <c r="A663" s="97"/>
      <c r="B663" s="59">
        <v>237</v>
      </c>
      <c r="C663" s="245" t="s">
        <v>920</v>
      </c>
      <c r="D663" s="638" t="s">
        <v>7156</v>
      </c>
      <c r="E663" s="638" t="s">
        <v>5634</v>
      </c>
      <c r="F663" s="638" t="s">
        <v>5635</v>
      </c>
      <c r="G663" s="644" t="s">
        <v>7160</v>
      </c>
      <c r="H663" s="638" t="s">
        <v>2589</v>
      </c>
      <c r="I663" s="243"/>
      <c r="J663" s="244"/>
      <c r="K663" s="639">
        <v>43556</v>
      </c>
      <c r="L663" s="245" t="s">
        <v>5636</v>
      </c>
      <c r="M663" s="97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  <c r="Z663" s="98"/>
      <c r="AA663" s="98"/>
      <c r="AB663" s="98"/>
      <c r="AC663" s="98"/>
      <c r="AD663" s="98"/>
      <c r="AE663" s="98"/>
      <c r="AF663" s="98"/>
      <c r="AG663" s="98"/>
      <c r="AH663" s="98"/>
      <c r="AI663" s="98"/>
      <c r="AJ663" s="98"/>
      <c r="AK663" s="98"/>
      <c r="AL663" s="98"/>
      <c r="AM663" s="98"/>
      <c r="AN663" s="98"/>
      <c r="AO663" s="98"/>
      <c r="AP663" s="98"/>
      <c r="AQ663" s="98"/>
      <c r="AR663" s="98"/>
      <c r="AS663" s="98"/>
      <c r="AT663" s="98"/>
      <c r="AU663" s="98"/>
      <c r="AV663" s="98"/>
      <c r="AW663" s="98"/>
      <c r="AX663" s="98"/>
      <c r="AY663" s="98"/>
      <c r="AZ663" s="98"/>
      <c r="BA663" s="98"/>
      <c r="BB663" s="98"/>
      <c r="BC663" s="98"/>
      <c r="BD663" s="98"/>
      <c r="BE663" s="98"/>
      <c r="BF663" s="98"/>
      <c r="BG663" s="98"/>
      <c r="BH663" s="98"/>
      <c r="BI663" s="98"/>
      <c r="BJ663" s="98"/>
      <c r="BK663" s="98"/>
      <c r="BL663" s="98"/>
      <c r="BM663" s="98"/>
      <c r="BN663" s="98"/>
      <c r="BO663" s="98"/>
      <c r="BP663" s="98"/>
      <c r="BQ663" s="98"/>
      <c r="BR663" s="98"/>
      <c r="BS663" s="98"/>
      <c r="BT663" s="98"/>
      <c r="BU663" s="98"/>
      <c r="BV663" s="98"/>
      <c r="BW663" s="98"/>
      <c r="BX663" s="98"/>
      <c r="BY663" s="98"/>
      <c r="BZ663" s="98"/>
      <c r="CA663" s="98"/>
      <c r="CB663" s="98"/>
      <c r="CC663" s="98"/>
      <c r="CD663" s="98"/>
      <c r="CE663" s="98"/>
      <c r="CF663" s="98"/>
      <c r="CG663" s="98"/>
      <c r="CH663" s="98"/>
      <c r="CI663" s="98"/>
      <c r="CJ663" s="98"/>
      <c r="CK663" s="98"/>
      <c r="CL663" s="98"/>
      <c r="CM663" s="98"/>
      <c r="CN663" s="98"/>
      <c r="CO663" s="98"/>
      <c r="CP663" s="98"/>
      <c r="CQ663" s="98"/>
      <c r="CR663" s="98"/>
      <c r="CS663" s="98"/>
      <c r="CT663" s="98"/>
      <c r="CU663" s="98"/>
      <c r="CV663" s="98"/>
      <c r="CW663" s="98"/>
      <c r="CX663" s="98"/>
      <c r="CY663" s="98"/>
      <c r="CZ663" s="98"/>
      <c r="DA663" s="98"/>
      <c r="DB663" s="98"/>
      <c r="DC663" s="98"/>
      <c r="DD663" s="98"/>
      <c r="DE663" s="98"/>
      <c r="DF663" s="98"/>
      <c r="DG663" s="98"/>
      <c r="DH663" s="98"/>
      <c r="DI663" s="98"/>
      <c r="DJ663" s="98"/>
      <c r="DK663" s="98"/>
    </row>
    <row r="664" spans="1:115" s="99" customFormat="1" ht="12.75">
      <c r="A664" s="97"/>
      <c r="B664" s="59">
        <v>238</v>
      </c>
      <c r="C664" s="245" t="s">
        <v>2133</v>
      </c>
      <c r="D664" s="638" t="s">
        <v>5637</v>
      </c>
      <c r="E664" s="638" t="s">
        <v>7161</v>
      </c>
      <c r="F664" s="638" t="s">
        <v>7162</v>
      </c>
      <c r="G664" s="644" t="s">
        <v>479</v>
      </c>
      <c r="H664" s="638" t="s">
        <v>2589</v>
      </c>
      <c r="I664" s="243"/>
      <c r="J664" s="244"/>
      <c r="K664" s="638" t="s">
        <v>7163</v>
      </c>
      <c r="L664" s="245" t="s">
        <v>7164</v>
      </c>
      <c r="M664" s="97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  <c r="AA664" s="98"/>
      <c r="AB664" s="98"/>
      <c r="AC664" s="98"/>
      <c r="AD664" s="98"/>
      <c r="AE664" s="98"/>
      <c r="AF664" s="98"/>
      <c r="AG664" s="98"/>
      <c r="AH664" s="98"/>
      <c r="AI664" s="98"/>
      <c r="AJ664" s="98"/>
      <c r="AK664" s="98"/>
      <c r="AL664" s="98"/>
      <c r="AM664" s="98"/>
      <c r="AN664" s="98"/>
      <c r="AO664" s="98"/>
      <c r="AP664" s="98"/>
      <c r="AQ664" s="98"/>
      <c r="AR664" s="98"/>
      <c r="AS664" s="98"/>
      <c r="AT664" s="98"/>
      <c r="AU664" s="98"/>
      <c r="AV664" s="98"/>
      <c r="AW664" s="98"/>
      <c r="AX664" s="98"/>
      <c r="AY664" s="98"/>
      <c r="AZ664" s="98"/>
      <c r="BA664" s="98"/>
      <c r="BB664" s="98"/>
      <c r="BC664" s="98"/>
      <c r="BD664" s="98"/>
      <c r="BE664" s="98"/>
      <c r="BF664" s="98"/>
      <c r="BG664" s="98"/>
      <c r="BH664" s="98"/>
      <c r="BI664" s="98"/>
      <c r="BJ664" s="98"/>
      <c r="BK664" s="98"/>
      <c r="BL664" s="98"/>
      <c r="BM664" s="98"/>
      <c r="BN664" s="98"/>
      <c r="BO664" s="98"/>
      <c r="BP664" s="98"/>
      <c r="BQ664" s="98"/>
      <c r="BR664" s="98"/>
      <c r="BS664" s="98"/>
      <c r="BT664" s="98"/>
      <c r="BU664" s="98"/>
      <c r="BV664" s="98"/>
      <c r="BW664" s="98"/>
      <c r="BX664" s="98"/>
      <c r="BY664" s="98"/>
      <c r="BZ664" s="98"/>
      <c r="CA664" s="98"/>
      <c r="CB664" s="98"/>
      <c r="CC664" s="98"/>
      <c r="CD664" s="98"/>
      <c r="CE664" s="98"/>
      <c r="CF664" s="98"/>
      <c r="CG664" s="98"/>
      <c r="CH664" s="98"/>
      <c r="CI664" s="98"/>
      <c r="CJ664" s="98"/>
      <c r="CK664" s="98"/>
      <c r="CL664" s="98"/>
      <c r="CM664" s="98"/>
      <c r="CN664" s="98"/>
      <c r="CO664" s="98"/>
      <c r="CP664" s="98"/>
      <c r="CQ664" s="98"/>
      <c r="CR664" s="98"/>
      <c r="CS664" s="98"/>
      <c r="CT664" s="98"/>
      <c r="CU664" s="98"/>
      <c r="CV664" s="98"/>
      <c r="CW664" s="98"/>
      <c r="CX664" s="98"/>
      <c r="CY664" s="98"/>
      <c r="CZ664" s="98"/>
      <c r="DA664" s="98"/>
      <c r="DB664" s="98"/>
      <c r="DC664" s="98"/>
      <c r="DD664" s="98"/>
      <c r="DE664" s="98"/>
      <c r="DF664" s="98"/>
      <c r="DG664" s="98"/>
      <c r="DH664" s="98"/>
      <c r="DI664" s="98"/>
      <c r="DJ664" s="98"/>
      <c r="DK664" s="98"/>
    </row>
    <row r="665" spans="1:115" s="99" customFormat="1" ht="12.75">
      <c r="A665" s="97"/>
      <c r="B665" s="59">
        <v>239</v>
      </c>
      <c r="C665" s="245" t="s">
        <v>7165</v>
      </c>
      <c r="D665" s="638" t="s">
        <v>5638</v>
      </c>
      <c r="E665" s="638" t="s">
        <v>5640</v>
      </c>
      <c r="F665" s="638" t="s">
        <v>5641</v>
      </c>
      <c r="G665" s="644" t="s">
        <v>5642</v>
      </c>
      <c r="H665" s="638"/>
      <c r="I665" s="243"/>
      <c r="J665" s="244" t="s">
        <v>2589</v>
      </c>
      <c r="K665" s="638" t="s">
        <v>5558</v>
      </c>
      <c r="L665" s="245" t="s">
        <v>5643</v>
      </c>
      <c r="M665" s="97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  <c r="AA665" s="98"/>
      <c r="AB665" s="98"/>
      <c r="AC665" s="98"/>
      <c r="AD665" s="98"/>
      <c r="AE665" s="98"/>
      <c r="AF665" s="98"/>
      <c r="AG665" s="98"/>
      <c r="AH665" s="98"/>
      <c r="AI665" s="98"/>
      <c r="AJ665" s="98"/>
      <c r="AK665" s="98"/>
      <c r="AL665" s="98"/>
      <c r="AM665" s="98"/>
      <c r="AN665" s="98"/>
      <c r="AO665" s="98"/>
      <c r="AP665" s="98"/>
      <c r="AQ665" s="98"/>
      <c r="AR665" s="98"/>
      <c r="AS665" s="98"/>
      <c r="AT665" s="98"/>
      <c r="AU665" s="98"/>
      <c r="AV665" s="98"/>
      <c r="AW665" s="98"/>
      <c r="AX665" s="98"/>
      <c r="AY665" s="98"/>
      <c r="AZ665" s="98"/>
      <c r="BA665" s="98"/>
      <c r="BB665" s="98"/>
      <c r="BC665" s="98"/>
      <c r="BD665" s="98"/>
      <c r="BE665" s="98"/>
      <c r="BF665" s="98"/>
      <c r="BG665" s="98"/>
      <c r="BH665" s="98"/>
      <c r="BI665" s="98"/>
      <c r="BJ665" s="98"/>
      <c r="BK665" s="98"/>
      <c r="BL665" s="98"/>
      <c r="BM665" s="98"/>
      <c r="BN665" s="98"/>
      <c r="BO665" s="98"/>
      <c r="BP665" s="98"/>
      <c r="BQ665" s="98"/>
      <c r="BR665" s="98"/>
      <c r="BS665" s="98"/>
      <c r="BT665" s="98"/>
      <c r="BU665" s="98"/>
      <c r="BV665" s="98"/>
      <c r="BW665" s="98"/>
      <c r="BX665" s="98"/>
      <c r="BY665" s="98"/>
      <c r="BZ665" s="98"/>
      <c r="CA665" s="98"/>
      <c r="CB665" s="98"/>
      <c r="CC665" s="98"/>
      <c r="CD665" s="98"/>
      <c r="CE665" s="98"/>
      <c r="CF665" s="98"/>
      <c r="CG665" s="98"/>
      <c r="CH665" s="98"/>
      <c r="CI665" s="98"/>
      <c r="CJ665" s="98"/>
      <c r="CK665" s="98"/>
      <c r="CL665" s="98"/>
      <c r="CM665" s="98"/>
      <c r="CN665" s="98"/>
      <c r="CO665" s="98"/>
      <c r="CP665" s="98"/>
      <c r="CQ665" s="98"/>
      <c r="CR665" s="98"/>
      <c r="CS665" s="98"/>
      <c r="CT665" s="98"/>
      <c r="CU665" s="98"/>
      <c r="CV665" s="98"/>
      <c r="CW665" s="98"/>
      <c r="CX665" s="98"/>
      <c r="CY665" s="98"/>
      <c r="CZ665" s="98"/>
      <c r="DA665" s="98"/>
      <c r="DB665" s="98"/>
      <c r="DC665" s="98"/>
      <c r="DD665" s="98"/>
      <c r="DE665" s="98"/>
      <c r="DF665" s="98"/>
      <c r="DG665" s="98"/>
      <c r="DH665" s="98"/>
      <c r="DI665" s="98"/>
      <c r="DJ665" s="98"/>
      <c r="DK665" s="98"/>
    </row>
    <row r="666" spans="1:115" s="99" customFormat="1" ht="12.75">
      <c r="A666" s="97"/>
      <c r="B666" s="59">
        <v>240</v>
      </c>
      <c r="C666" s="245" t="s">
        <v>7166</v>
      </c>
      <c r="D666" s="638" t="s">
        <v>7167</v>
      </c>
      <c r="E666" s="638" t="s">
        <v>7168</v>
      </c>
      <c r="F666" s="638" t="s">
        <v>7169</v>
      </c>
      <c r="G666" s="644" t="s">
        <v>7170</v>
      </c>
      <c r="H666" s="638" t="s">
        <v>2589</v>
      </c>
      <c r="I666" s="243"/>
      <c r="J666" s="244"/>
      <c r="K666" s="639">
        <v>43263</v>
      </c>
      <c r="L666" s="245" t="s">
        <v>7171</v>
      </c>
      <c r="M666" s="97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  <c r="AA666" s="98"/>
      <c r="AB666" s="98"/>
      <c r="AC666" s="98"/>
      <c r="AD666" s="98"/>
      <c r="AE666" s="98"/>
      <c r="AF666" s="98"/>
      <c r="AG666" s="98"/>
      <c r="AH666" s="98"/>
      <c r="AI666" s="98"/>
      <c r="AJ666" s="98"/>
      <c r="AK666" s="98"/>
      <c r="AL666" s="98"/>
      <c r="AM666" s="98"/>
      <c r="AN666" s="98"/>
      <c r="AO666" s="98"/>
      <c r="AP666" s="98"/>
      <c r="AQ666" s="98"/>
      <c r="AR666" s="98"/>
      <c r="AS666" s="98"/>
      <c r="AT666" s="98"/>
      <c r="AU666" s="98"/>
      <c r="AV666" s="98"/>
      <c r="AW666" s="98"/>
      <c r="AX666" s="98"/>
      <c r="AY666" s="98"/>
      <c r="AZ666" s="98"/>
      <c r="BA666" s="98"/>
      <c r="BB666" s="98"/>
      <c r="BC666" s="98"/>
      <c r="BD666" s="98"/>
      <c r="BE666" s="98"/>
      <c r="BF666" s="98"/>
      <c r="BG666" s="98"/>
      <c r="BH666" s="98"/>
      <c r="BI666" s="98"/>
      <c r="BJ666" s="98"/>
      <c r="BK666" s="98"/>
      <c r="BL666" s="98"/>
      <c r="BM666" s="98"/>
      <c r="BN666" s="98"/>
      <c r="BO666" s="98"/>
      <c r="BP666" s="98"/>
      <c r="BQ666" s="98"/>
      <c r="BR666" s="98"/>
      <c r="BS666" s="98"/>
      <c r="BT666" s="98"/>
      <c r="BU666" s="98"/>
      <c r="BV666" s="98"/>
      <c r="BW666" s="98"/>
      <c r="BX666" s="98"/>
      <c r="BY666" s="98"/>
      <c r="BZ666" s="98"/>
      <c r="CA666" s="98"/>
      <c r="CB666" s="98"/>
      <c r="CC666" s="98"/>
      <c r="CD666" s="98"/>
      <c r="CE666" s="98"/>
      <c r="CF666" s="98"/>
      <c r="CG666" s="98"/>
      <c r="CH666" s="98"/>
      <c r="CI666" s="98"/>
      <c r="CJ666" s="98"/>
      <c r="CK666" s="98"/>
      <c r="CL666" s="98"/>
      <c r="CM666" s="98"/>
      <c r="CN666" s="98"/>
      <c r="CO666" s="98"/>
      <c r="CP666" s="98"/>
      <c r="CQ666" s="98"/>
      <c r="CR666" s="98"/>
      <c r="CS666" s="98"/>
      <c r="CT666" s="98"/>
      <c r="CU666" s="98"/>
      <c r="CV666" s="98"/>
      <c r="CW666" s="98"/>
      <c r="CX666" s="98"/>
      <c r="CY666" s="98"/>
      <c r="CZ666" s="98"/>
      <c r="DA666" s="98"/>
      <c r="DB666" s="98"/>
      <c r="DC666" s="98"/>
      <c r="DD666" s="98"/>
      <c r="DE666" s="98"/>
      <c r="DF666" s="98"/>
      <c r="DG666" s="98"/>
      <c r="DH666" s="98"/>
      <c r="DI666" s="98"/>
      <c r="DJ666" s="98"/>
      <c r="DK666" s="98"/>
    </row>
    <row r="667" spans="1:115" s="99" customFormat="1" ht="12.75">
      <c r="A667" s="97"/>
      <c r="B667" s="59">
        <v>241</v>
      </c>
      <c r="C667" s="245" t="s">
        <v>1967</v>
      </c>
      <c r="D667" s="638" t="s">
        <v>1968</v>
      </c>
      <c r="E667" s="638" t="s">
        <v>5646</v>
      </c>
      <c r="F667" s="638" t="s">
        <v>5647</v>
      </c>
      <c r="G667" s="644" t="s">
        <v>5648</v>
      </c>
      <c r="H667" s="638" t="s">
        <v>2589</v>
      </c>
      <c r="I667" s="243"/>
      <c r="J667" s="244"/>
      <c r="K667" s="638" t="s">
        <v>7172</v>
      </c>
      <c r="L667" s="245" t="s">
        <v>5649</v>
      </c>
      <c r="M667" s="97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  <c r="AA667" s="98"/>
      <c r="AB667" s="98"/>
      <c r="AC667" s="98"/>
      <c r="AD667" s="98"/>
      <c r="AE667" s="98"/>
      <c r="AF667" s="98"/>
      <c r="AG667" s="98"/>
      <c r="AH667" s="98"/>
      <c r="AI667" s="98"/>
      <c r="AJ667" s="98"/>
      <c r="AK667" s="98"/>
      <c r="AL667" s="98"/>
      <c r="AM667" s="98"/>
      <c r="AN667" s="98"/>
      <c r="AO667" s="98"/>
      <c r="AP667" s="98"/>
      <c r="AQ667" s="98"/>
      <c r="AR667" s="98"/>
      <c r="AS667" s="98"/>
      <c r="AT667" s="98"/>
      <c r="AU667" s="98"/>
      <c r="AV667" s="98"/>
      <c r="AW667" s="98"/>
      <c r="AX667" s="98"/>
      <c r="AY667" s="98"/>
      <c r="AZ667" s="98"/>
      <c r="BA667" s="98"/>
      <c r="BB667" s="98"/>
      <c r="BC667" s="98"/>
      <c r="BD667" s="98"/>
      <c r="BE667" s="98"/>
      <c r="BF667" s="98"/>
      <c r="BG667" s="98"/>
      <c r="BH667" s="98"/>
      <c r="BI667" s="98"/>
      <c r="BJ667" s="98"/>
      <c r="BK667" s="98"/>
      <c r="BL667" s="98"/>
      <c r="BM667" s="98"/>
      <c r="BN667" s="98"/>
      <c r="BO667" s="98"/>
      <c r="BP667" s="98"/>
      <c r="BQ667" s="98"/>
      <c r="BR667" s="98"/>
      <c r="BS667" s="98"/>
      <c r="BT667" s="98"/>
      <c r="BU667" s="98"/>
      <c r="BV667" s="98"/>
      <c r="BW667" s="98"/>
      <c r="BX667" s="98"/>
      <c r="BY667" s="98"/>
      <c r="BZ667" s="98"/>
      <c r="CA667" s="98"/>
      <c r="CB667" s="98"/>
      <c r="CC667" s="98"/>
      <c r="CD667" s="98"/>
      <c r="CE667" s="98"/>
      <c r="CF667" s="98"/>
      <c r="CG667" s="98"/>
      <c r="CH667" s="98"/>
      <c r="CI667" s="98"/>
      <c r="CJ667" s="98"/>
      <c r="CK667" s="98"/>
      <c r="CL667" s="98"/>
      <c r="CM667" s="98"/>
      <c r="CN667" s="98"/>
      <c r="CO667" s="98"/>
      <c r="CP667" s="98"/>
      <c r="CQ667" s="98"/>
      <c r="CR667" s="98"/>
      <c r="CS667" s="98"/>
      <c r="CT667" s="98"/>
      <c r="CU667" s="98"/>
      <c r="CV667" s="98"/>
      <c r="CW667" s="98"/>
      <c r="CX667" s="98"/>
      <c r="CY667" s="98"/>
      <c r="CZ667" s="98"/>
      <c r="DA667" s="98"/>
      <c r="DB667" s="98"/>
      <c r="DC667" s="98"/>
      <c r="DD667" s="98"/>
      <c r="DE667" s="98"/>
      <c r="DF667" s="98"/>
      <c r="DG667" s="98"/>
      <c r="DH667" s="98"/>
      <c r="DI667" s="98"/>
      <c r="DJ667" s="98"/>
      <c r="DK667" s="98"/>
    </row>
    <row r="668" spans="1:115" s="99" customFormat="1" ht="12.75" customHeight="1">
      <c r="A668" s="97"/>
      <c r="B668" s="59">
        <v>242</v>
      </c>
      <c r="C668" s="245" t="s">
        <v>5747</v>
      </c>
      <c r="D668" s="638" t="s">
        <v>7156</v>
      </c>
      <c r="E668" s="638" t="s">
        <v>7173</v>
      </c>
      <c r="F668" s="638" t="s">
        <v>7174</v>
      </c>
      <c r="G668" s="644" t="s">
        <v>7175</v>
      </c>
      <c r="H668" s="638" t="s">
        <v>2589</v>
      </c>
      <c r="I668" s="243"/>
      <c r="J668" s="244"/>
      <c r="K668" s="638" t="s">
        <v>5748</v>
      </c>
      <c r="L668" s="245" t="s">
        <v>5749</v>
      </c>
      <c r="M668" s="97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  <c r="AA668" s="98"/>
      <c r="AB668" s="98"/>
      <c r="AC668" s="98"/>
      <c r="AD668" s="98"/>
      <c r="AE668" s="98"/>
      <c r="AF668" s="98"/>
      <c r="AG668" s="98"/>
      <c r="AH668" s="98"/>
      <c r="AI668" s="98"/>
      <c r="AJ668" s="98"/>
      <c r="AK668" s="98"/>
      <c r="AL668" s="98"/>
      <c r="AM668" s="98"/>
      <c r="AN668" s="98"/>
      <c r="AO668" s="98"/>
      <c r="AP668" s="98"/>
      <c r="AQ668" s="98"/>
      <c r="AR668" s="98"/>
      <c r="AS668" s="98"/>
      <c r="AT668" s="98"/>
      <c r="AU668" s="98"/>
      <c r="AV668" s="98"/>
      <c r="AW668" s="98"/>
      <c r="AX668" s="98"/>
      <c r="AY668" s="98"/>
      <c r="AZ668" s="98"/>
      <c r="BA668" s="98"/>
      <c r="BB668" s="98"/>
      <c r="BC668" s="98"/>
      <c r="BD668" s="98"/>
      <c r="BE668" s="98"/>
      <c r="BF668" s="98"/>
      <c r="BG668" s="98"/>
      <c r="BH668" s="98"/>
      <c r="BI668" s="98"/>
      <c r="BJ668" s="98"/>
      <c r="BK668" s="98"/>
      <c r="BL668" s="98"/>
      <c r="BM668" s="98"/>
      <c r="BN668" s="98"/>
      <c r="BO668" s="98"/>
      <c r="BP668" s="98"/>
      <c r="BQ668" s="98"/>
      <c r="BR668" s="98"/>
      <c r="BS668" s="98"/>
      <c r="BT668" s="98"/>
      <c r="BU668" s="98"/>
      <c r="BV668" s="98"/>
      <c r="BW668" s="98"/>
      <c r="BX668" s="98"/>
      <c r="BY668" s="98"/>
      <c r="BZ668" s="98"/>
      <c r="CA668" s="98"/>
      <c r="CB668" s="98"/>
      <c r="CC668" s="98"/>
      <c r="CD668" s="98"/>
      <c r="CE668" s="98"/>
      <c r="CF668" s="98"/>
      <c r="CG668" s="98"/>
      <c r="CH668" s="98"/>
      <c r="CI668" s="98"/>
      <c r="CJ668" s="98"/>
      <c r="CK668" s="98"/>
      <c r="CL668" s="98"/>
      <c r="CM668" s="98"/>
      <c r="CN668" s="98"/>
      <c r="CO668" s="98"/>
      <c r="CP668" s="98"/>
      <c r="CQ668" s="98"/>
      <c r="CR668" s="98"/>
      <c r="CS668" s="98"/>
      <c r="CT668" s="98"/>
      <c r="CU668" s="98"/>
      <c r="CV668" s="98"/>
      <c r="CW668" s="98"/>
      <c r="CX668" s="98"/>
      <c r="CY668" s="98"/>
      <c r="CZ668" s="98"/>
      <c r="DA668" s="98"/>
      <c r="DB668" s="98"/>
      <c r="DC668" s="98"/>
      <c r="DD668" s="98"/>
      <c r="DE668" s="98"/>
      <c r="DF668" s="98"/>
      <c r="DG668" s="98"/>
      <c r="DH668" s="98"/>
      <c r="DI668" s="98"/>
      <c r="DJ668" s="98"/>
      <c r="DK668" s="98"/>
    </row>
    <row r="669" spans="1:115" s="99" customFormat="1" ht="25.5">
      <c r="A669" s="97"/>
      <c r="B669" s="59">
        <v>243</v>
      </c>
      <c r="C669" s="247" t="s">
        <v>5750</v>
      </c>
      <c r="D669" s="638" t="s">
        <v>5751</v>
      </c>
      <c r="E669" s="638" t="s">
        <v>5752</v>
      </c>
      <c r="F669" s="638" t="s">
        <v>5753</v>
      </c>
      <c r="G669" s="644" t="s">
        <v>5754</v>
      </c>
      <c r="H669" s="638" t="s">
        <v>2589</v>
      </c>
      <c r="I669" s="243"/>
      <c r="J669" s="244"/>
      <c r="K669" s="639">
        <v>43501</v>
      </c>
      <c r="L669" s="245" t="s">
        <v>5755</v>
      </c>
      <c r="M669" s="97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98"/>
      <c r="AA669" s="98"/>
      <c r="AB669" s="98"/>
      <c r="AC669" s="98"/>
      <c r="AD669" s="98"/>
      <c r="AE669" s="98"/>
      <c r="AF669" s="98"/>
      <c r="AG669" s="98"/>
      <c r="AH669" s="98"/>
      <c r="AI669" s="98"/>
      <c r="AJ669" s="98"/>
      <c r="AK669" s="98"/>
      <c r="AL669" s="98"/>
      <c r="AM669" s="98"/>
      <c r="AN669" s="98"/>
      <c r="AO669" s="98"/>
      <c r="AP669" s="98"/>
      <c r="AQ669" s="98"/>
      <c r="AR669" s="98"/>
      <c r="AS669" s="98"/>
      <c r="AT669" s="98"/>
      <c r="AU669" s="98"/>
      <c r="AV669" s="98"/>
      <c r="AW669" s="98"/>
      <c r="AX669" s="98"/>
      <c r="AY669" s="98"/>
      <c r="AZ669" s="98"/>
      <c r="BA669" s="98"/>
      <c r="BB669" s="98"/>
      <c r="BC669" s="98"/>
      <c r="BD669" s="98"/>
      <c r="BE669" s="98"/>
      <c r="BF669" s="98"/>
      <c r="BG669" s="98"/>
      <c r="BH669" s="98"/>
      <c r="BI669" s="98"/>
      <c r="BJ669" s="98"/>
      <c r="BK669" s="98"/>
      <c r="BL669" s="98"/>
      <c r="BM669" s="98"/>
      <c r="BN669" s="98"/>
      <c r="BO669" s="98"/>
      <c r="BP669" s="98"/>
      <c r="BQ669" s="98"/>
      <c r="BR669" s="98"/>
      <c r="BS669" s="98"/>
      <c r="BT669" s="98"/>
      <c r="BU669" s="98"/>
      <c r="BV669" s="98"/>
      <c r="BW669" s="98"/>
      <c r="BX669" s="98"/>
      <c r="BY669" s="98"/>
      <c r="BZ669" s="98"/>
      <c r="CA669" s="98"/>
      <c r="CB669" s="98"/>
      <c r="CC669" s="98"/>
      <c r="CD669" s="98"/>
      <c r="CE669" s="98"/>
      <c r="CF669" s="98"/>
      <c r="CG669" s="98"/>
      <c r="CH669" s="98"/>
      <c r="CI669" s="98"/>
      <c r="CJ669" s="98"/>
      <c r="CK669" s="98"/>
      <c r="CL669" s="98"/>
      <c r="CM669" s="98"/>
      <c r="CN669" s="98"/>
      <c r="CO669" s="98"/>
      <c r="CP669" s="98"/>
      <c r="CQ669" s="98"/>
      <c r="CR669" s="98"/>
      <c r="CS669" s="98"/>
      <c r="CT669" s="98"/>
      <c r="CU669" s="98"/>
      <c r="CV669" s="98"/>
      <c r="CW669" s="98"/>
      <c r="CX669" s="98"/>
      <c r="CY669" s="98"/>
      <c r="CZ669" s="98"/>
      <c r="DA669" s="98"/>
      <c r="DB669" s="98"/>
      <c r="DC669" s="98"/>
      <c r="DD669" s="98"/>
      <c r="DE669" s="98"/>
      <c r="DF669" s="98"/>
      <c r="DG669" s="98"/>
      <c r="DH669" s="98"/>
      <c r="DI669" s="98"/>
      <c r="DJ669" s="98"/>
      <c r="DK669" s="98"/>
    </row>
    <row r="670" spans="1:115" s="99" customFormat="1" ht="12.75" customHeight="1">
      <c r="A670" s="97"/>
      <c r="B670" s="59">
        <v>244</v>
      </c>
      <c r="C670" s="608" t="s">
        <v>441</v>
      </c>
      <c r="D670" s="608" t="s">
        <v>5756</v>
      </c>
      <c r="E670" s="608" t="s">
        <v>5757</v>
      </c>
      <c r="F670" s="645" t="s">
        <v>5758</v>
      </c>
      <c r="G670" s="646" t="s">
        <v>5644</v>
      </c>
      <c r="H670" s="646" t="s">
        <v>2589</v>
      </c>
      <c r="I670" s="243"/>
      <c r="J670" s="244"/>
      <c r="K670" s="638" t="s">
        <v>7176</v>
      </c>
      <c r="L670" s="245" t="s">
        <v>5759</v>
      </c>
      <c r="M670" s="97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  <c r="Z670" s="98"/>
      <c r="AA670" s="98"/>
      <c r="AB670" s="98"/>
      <c r="AC670" s="98"/>
      <c r="AD670" s="98"/>
      <c r="AE670" s="98"/>
      <c r="AF670" s="98"/>
      <c r="AG670" s="98"/>
      <c r="AH670" s="98"/>
      <c r="AI670" s="98"/>
      <c r="AJ670" s="98"/>
      <c r="AK670" s="98"/>
      <c r="AL670" s="98"/>
      <c r="AM670" s="98"/>
      <c r="AN670" s="98"/>
      <c r="AO670" s="98"/>
      <c r="AP670" s="98"/>
      <c r="AQ670" s="98"/>
      <c r="AR670" s="98"/>
      <c r="AS670" s="98"/>
      <c r="AT670" s="98"/>
      <c r="AU670" s="98"/>
      <c r="AV670" s="98"/>
      <c r="AW670" s="98"/>
      <c r="AX670" s="98"/>
      <c r="AY670" s="98"/>
      <c r="AZ670" s="98"/>
      <c r="BA670" s="98"/>
      <c r="BB670" s="98"/>
      <c r="BC670" s="98"/>
      <c r="BD670" s="98"/>
      <c r="BE670" s="98"/>
      <c r="BF670" s="98"/>
      <c r="BG670" s="98"/>
      <c r="BH670" s="98"/>
      <c r="BI670" s="98"/>
      <c r="BJ670" s="98"/>
      <c r="BK670" s="98"/>
      <c r="BL670" s="98"/>
      <c r="BM670" s="98"/>
      <c r="BN670" s="98"/>
      <c r="BO670" s="98"/>
      <c r="BP670" s="98"/>
      <c r="BQ670" s="98"/>
      <c r="BR670" s="98"/>
      <c r="BS670" s="98"/>
      <c r="BT670" s="98"/>
      <c r="BU670" s="98"/>
      <c r="BV670" s="98"/>
      <c r="BW670" s="98"/>
      <c r="BX670" s="98"/>
      <c r="BY670" s="98"/>
      <c r="BZ670" s="98"/>
      <c r="CA670" s="98"/>
      <c r="CB670" s="98"/>
      <c r="CC670" s="98"/>
      <c r="CD670" s="98"/>
      <c r="CE670" s="98"/>
      <c r="CF670" s="98"/>
      <c r="CG670" s="98"/>
      <c r="CH670" s="98"/>
      <c r="CI670" s="98"/>
      <c r="CJ670" s="98"/>
      <c r="CK670" s="98"/>
      <c r="CL670" s="98"/>
      <c r="CM670" s="98"/>
      <c r="CN670" s="98"/>
      <c r="CO670" s="98"/>
      <c r="CP670" s="98"/>
      <c r="CQ670" s="98"/>
      <c r="CR670" s="98"/>
      <c r="CS670" s="98"/>
      <c r="CT670" s="98"/>
      <c r="CU670" s="98"/>
      <c r="CV670" s="98"/>
      <c r="CW670" s="98"/>
      <c r="CX670" s="98"/>
      <c r="CY670" s="98"/>
      <c r="CZ670" s="98"/>
      <c r="DA670" s="98"/>
      <c r="DB670" s="98"/>
      <c r="DC670" s="98"/>
      <c r="DD670" s="98"/>
      <c r="DE670" s="98"/>
      <c r="DF670" s="98"/>
      <c r="DG670" s="98"/>
      <c r="DH670" s="98"/>
      <c r="DI670" s="98"/>
      <c r="DJ670" s="98"/>
      <c r="DK670" s="98"/>
    </row>
    <row r="671" spans="1:115" s="99" customFormat="1" ht="38.25">
      <c r="A671" s="97"/>
      <c r="B671" s="59">
        <v>245</v>
      </c>
      <c r="C671" s="606" t="s">
        <v>5760</v>
      </c>
      <c r="D671" s="608" t="s">
        <v>4865</v>
      </c>
      <c r="E671" s="608" t="s">
        <v>5761</v>
      </c>
      <c r="F671" s="645" t="s">
        <v>5762</v>
      </c>
      <c r="G671" s="646" t="s">
        <v>5644</v>
      </c>
      <c r="H671" s="646" t="s">
        <v>2589</v>
      </c>
      <c r="I671" s="243"/>
      <c r="J671" s="244"/>
      <c r="K671" s="638" t="s">
        <v>7176</v>
      </c>
      <c r="L671" s="245" t="s">
        <v>5763</v>
      </c>
      <c r="M671" s="97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  <c r="Z671" s="98"/>
      <c r="AA671" s="98"/>
      <c r="AB671" s="98"/>
      <c r="AC671" s="98"/>
      <c r="AD671" s="98"/>
      <c r="AE671" s="98"/>
      <c r="AF671" s="98"/>
      <c r="AG671" s="98"/>
      <c r="AH671" s="98"/>
      <c r="AI671" s="98"/>
      <c r="AJ671" s="98"/>
      <c r="AK671" s="98"/>
      <c r="AL671" s="98"/>
      <c r="AM671" s="98"/>
      <c r="AN671" s="98"/>
      <c r="AO671" s="98"/>
      <c r="AP671" s="98"/>
      <c r="AQ671" s="98"/>
      <c r="AR671" s="98"/>
      <c r="AS671" s="98"/>
      <c r="AT671" s="98"/>
      <c r="AU671" s="98"/>
      <c r="AV671" s="98"/>
      <c r="AW671" s="98"/>
      <c r="AX671" s="98"/>
      <c r="AY671" s="98"/>
      <c r="AZ671" s="98"/>
      <c r="BA671" s="98"/>
      <c r="BB671" s="98"/>
      <c r="BC671" s="98"/>
      <c r="BD671" s="98"/>
      <c r="BE671" s="98"/>
      <c r="BF671" s="98"/>
      <c r="BG671" s="98"/>
      <c r="BH671" s="98"/>
      <c r="BI671" s="98"/>
      <c r="BJ671" s="98"/>
      <c r="BK671" s="98"/>
      <c r="BL671" s="98"/>
      <c r="BM671" s="98"/>
      <c r="BN671" s="98"/>
      <c r="BO671" s="98"/>
      <c r="BP671" s="98"/>
      <c r="BQ671" s="98"/>
      <c r="BR671" s="98"/>
      <c r="BS671" s="98"/>
      <c r="BT671" s="98"/>
      <c r="BU671" s="98"/>
      <c r="BV671" s="98"/>
      <c r="BW671" s="98"/>
      <c r="BX671" s="98"/>
      <c r="BY671" s="98"/>
      <c r="BZ671" s="98"/>
      <c r="CA671" s="98"/>
      <c r="CB671" s="98"/>
      <c r="CC671" s="98"/>
      <c r="CD671" s="98"/>
      <c r="CE671" s="98"/>
      <c r="CF671" s="98"/>
      <c r="CG671" s="98"/>
      <c r="CH671" s="98"/>
      <c r="CI671" s="98"/>
      <c r="CJ671" s="98"/>
      <c r="CK671" s="98"/>
      <c r="CL671" s="98"/>
      <c r="CM671" s="98"/>
      <c r="CN671" s="98"/>
      <c r="CO671" s="98"/>
      <c r="CP671" s="98"/>
      <c r="CQ671" s="98"/>
      <c r="CR671" s="98"/>
      <c r="CS671" s="98"/>
      <c r="CT671" s="98"/>
      <c r="CU671" s="98"/>
      <c r="CV671" s="98"/>
      <c r="CW671" s="98"/>
      <c r="CX671" s="98"/>
      <c r="CY671" s="98"/>
      <c r="CZ671" s="98"/>
      <c r="DA671" s="98"/>
      <c r="DB671" s="98"/>
      <c r="DC671" s="98"/>
      <c r="DD671" s="98"/>
      <c r="DE671" s="98"/>
      <c r="DF671" s="98"/>
      <c r="DG671" s="98"/>
      <c r="DH671" s="98"/>
      <c r="DI671" s="98"/>
      <c r="DJ671" s="98"/>
      <c r="DK671" s="98"/>
    </row>
    <row r="672" spans="1:115" s="99" customFormat="1" ht="25.5">
      <c r="A672" s="97"/>
      <c r="B672" s="59">
        <v>246</v>
      </c>
      <c r="C672" s="607" t="s">
        <v>5764</v>
      </c>
      <c r="D672" s="608" t="s">
        <v>5765</v>
      </c>
      <c r="E672" s="608" t="s">
        <v>5766</v>
      </c>
      <c r="F672" s="608" t="s">
        <v>7177</v>
      </c>
      <c r="G672" s="646" t="s">
        <v>5644</v>
      </c>
      <c r="H672" s="646" t="s">
        <v>2589</v>
      </c>
      <c r="I672" s="243"/>
      <c r="J672" s="244"/>
      <c r="K672" s="638" t="s">
        <v>7176</v>
      </c>
      <c r="L672" s="245" t="s">
        <v>5767</v>
      </c>
      <c r="M672" s="97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  <c r="Z672" s="98"/>
      <c r="AA672" s="98"/>
      <c r="AB672" s="98"/>
      <c r="AC672" s="98"/>
      <c r="AD672" s="98"/>
      <c r="AE672" s="98"/>
      <c r="AF672" s="98"/>
      <c r="AG672" s="98"/>
      <c r="AH672" s="98"/>
      <c r="AI672" s="98"/>
      <c r="AJ672" s="98"/>
      <c r="AK672" s="98"/>
      <c r="AL672" s="98"/>
      <c r="AM672" s="98"/>
      <c r="AN672" s="98"/>
      <c r="AO672" s="98"/>
      <c r="AP672" s="98"/>
      <c r="AQ672" s="98"/>
      <c r="AR672" s="98"/>
      <c r="AS672" s="98"/>
      <c r="AT672" s="98"/>
      <c r="AU672" s="98"/>
      <c r="AV672" s="98"/>
      <c r="AW672" s="98"/>
      <c r="AX672" s="98"/>
      <c r="AY672" s="98"/>
      <c r="AZ672" s="98"/>
      <c r="BA672" s="98"/>
      <c r="BB672" s="98"/>
      <c r="BC672" s="98"/>
      <c r="BD672" s="98"/>
      <c r="BE672" s="98"/>
      <c r="BF672" s="98"/>
      <c r="BG672" s="98"/>
      <c r="BH672" s="98"/>
      <c r="BI672" s="98"/>
      <c r="BJ672" s="98"/>
      <c r="BK672" s="98"/>
      <c r="BL672" s="98"/>
      <c r="BM672" s="98"/>
      <c r="BN672" s="98"/>
      <c r="BO672" s="98"/>
      <c r="BP672" s="98"/>
      <c r="BQ672" s="98"/>
      <c r="BR672" s="98"/>
      <c r="BS672" s="98"/>
      <c r="BT672" s="98"/>
      <c r="BU672" s="98"/>
      <c r="BV672" s="98"/>
      <c r="BW672" s="98"/>
      <c r="BX672" s="98"/>
      <c r="BY672" s="98"/>
      <c r="BZ672" s="98"/>
      <c r="CA672" s="98"/>
      <c r="CB672" s="98"/>
      <c r="CC672" s="98"/>
      <c r="CD672" s="98"/>
      <c r="CE672" s="98"/>
      <c r="CF672" s="98"/>
      <c r="CG672" s="98"/>
      <c r="CH672" s="98"/>
      <c r="CI672" s="98"/>
      <c r="CJ672" s="98"/>
      <c r="CK672" s="98"/>
      <c r="CL672" s="98"/>
      <c r="CM672" s="98"/>
      <c r="CN672" s="98"/>
      <c r="CO672" s="98"/>
      <c r="CP672" s="98"/>
      <c r="CQ672" s="98"/>
      <c r="CR672" s="98"/>
      <c r="CS672" s="98"/>
      <c r="CT672" s="98"/>
      <c r="CU672" s="98"/>
      <c r="CV672" s="98"/>
      <c r="CW672" s="98"/>
      <c r="CX672" s="98"/>
      <c r="CY672" s="98"/>
      <c r="CZ672" s="98"/>
      <c r="DA672" s="98"/>
      <c r="DB672" s="98"/>
      <c r="DC672" s="98"/>
      <c r="DD672" s="98"/>
      <c r="DE672" s="98"/>
      <c r="DF672" s="98"/>
      <c r="DG672" s="98"/>
      <c r="DH672" s="98"/>
      <c r="DI672" s="98"/>
      <c r="DJ672" s="98"/>
      <c r="DK672" s="98"/>
    </row>
    <row r="673" spans="1:115" s="99" customFormat="1" ht="38.25">
      <c r="A673" s="97"/>
      <c r="B673" s="59">
        <v>247</v>
      </c>
      <c r="C673" s="647" t="s">
        <v>5611</v>
      </c>
      <c r="D673" s="647" t="s">
        <v>474</v>
      </c>
      <c r="E673" s="648" t="s">
        <v>6779</v>
      </c>
      <c r="F673" s="648" t="s">
        <v>6788</v>
      </c>
      <c r="G673" s="647" t="s">
        <v>6797</v>
      </c>
      <c r="H673" s="648" t="s">
        <v>2589</v>
      </c>
      <c r="I673" s="648"/>
      <c r="J673" s="648"/>
      <c r="K673" s="648" t="s">
        <v>7178</v>
      </c>
      <c r="L673" s="648" t="s">
        <v>5612</v>
      </c>
      <c r="M673" s="97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  <c r="AA673" s="98"/>
      <c r="AB673" s="98"/>
      <c r="AC673" s="98"/>
      <c r="AD673" s="98"/>
      <c r="AE673" s="98"/>
      <c r="AF673" s="98"/>
      <c r="AG673" s="98"/>
      <c r="AH673" s="98"/>
      <c r="AI673" s="98"/>
      <c r="AJ673" s="98"/>
      <c r="AK673" s="98"/>
      <c r="AL673" s="98"/>
      <c r="AM673" s="98"/>
      <c r="AN673" s="98"/>
      <c r="AO673" s="98"/>
      <c r="AP673" s="98"/>
      <c r="AQ673" s="98"/>
      <c r="AR673" s="98"/>
      <c r="AS673" s="98"/>
      <c r="AT673" s="98"/>
      <c r="AU673" s="98"/>
      <c r="AV673" s="98"/>
      <c r="AW673" s="98"/>
      <c r="AX673" s="98"/>
      <c r="AY673" s="98"/>
      <c r="AZ673" s="98"/>
      <c r="BA673" s="98"/>
      <c r="BB673" s="98"/>
      <c r="BC673" s="98"/>
      <c r="BD673" s="98"/>
      <c r="BE673" s="98"/>
      <c r="BF673" s="98"/>
      <c r="BG673" s="98"/>
      <c r="BH673" s="98"/>
      <c r="BI673" s="98"/>
      <c r="BJ673" s="98"/>
      <c r="BK673" s="98"/>
      <c r="BL673" s="98"/>
      <c r="BM673" s="98"/>
      <c r="BN673" s="98"/>
      <c r="BO673" s="98"/>
      <c r="BP673" s="98"/>
      <c r="BQ673" s="98"/>
      <c r="BR673" s="98"/>
      <c r="BS673" s="98"/>
      <c r="BT673" s="98"/>
      <c r="BU673" s="98"/>
      <c r="BV673" s="98"/>
      <c r="BW673" s="98"/>
      <c r="BX673" s="98"/>
      <c r="BY673" s="98"/>
      <c r="BZ673" s="98"/>
      <c r="CA673" s="98"/>
      <c r="CB673" s="98"/>
      <c r="CC673" s="98"/>
      <c r="CD673" s="98"/>
      <c r="CE673" s="98"/>
      <c r="CF673" s="98"/>
      <c r="CG673" s="98"/>
      <c r="CH673" s="98"/>
      <c r="CI673" s="98"/>
      <c r="CJ673" s="98"/>
      <c r="CK673" s="98"/>
      <c r="CL673" s="98"/>
      <c r="CM673" s="98"/>
      <c r="CN673" s="98"/>
      <c r="CO673" s="98"/>
      <c r="CP673" s="98"/>
      <c r="CQ673" s="98"/>
      <c r="CR673" s="98"/>
      <c r="CS673" s="98"/>
      <c r="CT673" s="98"/>
      <c r="CU673" s="98"/>
      <c r="CV673" s="98"/>
      <c r="CW673" s="98"/>
      <c r="CX673" s="98"/>
      <c r="CY673" s="98"/>
      <c r="CZ673" s="98"/>
      <c r="DA673" s="98"/>
      <c r="DB673" s="98"/>
      <c r="DC673" s="98"/>
      <c r="DD673" s="98"/>
      <c r="DE673" s="98"/>
      <c r="DF673" s="98"/>
      <c r="DG673" s="98"/>
      <c r="DH673" s="98"/>
      <c r="DI673" s="98"/>
      <c r="DJ673" s="98"/>
      <c r="DK673" s="98"/>
    </row>
    <row r="674" spans="1:115" s="99" customFormat="1" ht="38.25">
      <c r="A674" s="97"/>
      <c r="B674" s="59">
        <v>248</v>
      </c>
      <c r="C674" s="647" t="s">
        <v>5613</v>
      </c>
      <c r="D674" s="647" t="s">
        <v>5614</v>
      </c>
      <c r="E674" s="648" t="s">
        <v>5615</v>
      </c>
      <c r="F674" s="648" t="s">
        <v>5616</v>
      </c>
      <c r="G674" s="647" t="s">
        <v>6798</v>
      </c>
      <c r="H674" s="648" t="s">
        <v>2589</v>
      </c>
      <c r="I674" s="648"/>
      <c r="J674" s="648"/>
      <c r="K674" s="648" t="s">
        <v>7178</v>
      </c>
      <c r="L674" s="648" t="s">
        <v>5617</v>
      </c>
      <c r="M674" s="97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  <c r="Z674" s="98"/>
      <c r="AA674" s="98"/>
      <c r="AB674" s="98"/>
      <c r="AC674" s="98"/>
      <c r="AD674" s="98"/>
      <c r="AE674" s="98"/>
      <c r="AF674" s="98"/>
      <c r="AG674" s="98"/>
      <c r="AH674" s="98"/>
      <c r="AI674" s="98"/>
      <c r="AJ674" s="98"/>
      <c r="AK674" s="98"/>
      <c r="AL674" s="98"/>
      <c r="AM674" s="98"/>
      <c r="AN674" s="98"/>
      <c r="AO674" s="98"/>
      <c r="AP674" s="98"/>
      <c r="AQ674" s="98"/>
      <c r="AR674" s="98"/>
      <c r="AS674" s="98"/>
      <c r="AT674" s="98"/>
      <c r="AU674" s="98"/>
      <c r="AV674" s="98"/>
      <c r="AW674" s="98"/>
      <c r="AX674" s="98"/>
      <c r="AY674" s="98"/>
      <c r="AZ674" s="98"/>
      <c r="BA674" s="98"/>
      <c r="BB674" s="98"/>
      <c r="BC674" s="98"/>
      <c r="BD674" s="98"/>
      <c r="BE674" s="98"/>
      <c r="BF674" s="98"/>
      <c r="BG674" s="98"/>
      <c r="BH674" s="98"/>
      <c r="BI674" s="98"/>
      <c r="BJ674" s="98"/>
      <c r="BK674" s="98"/>
      <c r="BL674" s="98"/>
      <c r="BM674" s="98"/>
      <c r="BN674" s="98"/>
      <c r="BO674" s="98"/>
      <c r="BP674" s="98"/>
      <c r="BQ674" s="98"/>
      <c r="BR674" s="98"/>
      <c r="BS674" s="98"/>
      <c r="BT674" s="98"/>
      <c r="BU674" s="98"/>
      <c r="BV674" s="98"/>
      <c r="BW674" s="98"/>
      <c r="BX674" s="98"/>
      <c r="BY674" s="98"/>
      <c r="BZ674" s="98"/>
      <c r="CA674" s="98"/>
      <c r="CB674" s="98"/>
      <c r="CC674" s="98"/>
      <c r="CD674" s="98"/>
      <c r="CE674" s="98"/>
      <c r="CF674" s="98"/>
      <c r="CG674" s="98"/>
      <c r="CH674" s="98"/>
      <c r="CI674" s="98"/>
      <c r="CJ674" s="98"/>
      <c r="CK674" s="98"/>
      <c r="CL674" s="98"/>
      <c r="CM674" s="98"/>
      <c r="CN674" s="98"/>
      <c r="CO674" s="98"/>
      <c r="CP674" s="98"/>
      <c r="CQ674" s="98"/>
      <c r="CR674" s="98"/>
      <c r="CS674" s="98"/>
      <c r="CT674" s="98"/>
      <c r="CU674" s="98"/>
      <c r="CV674" s="98"/>
      <c r="CW674" s="98"/>
      <c r="CX674" s="98"/>
      <c r="CY674" s="98"/>
      <c r="CZ674" s="98"/>
      <c r="DA674" s="98"/>
      <c r="DB674" s="98"/>
      <c r="DC674" s="98"/>
      <c r="DD674" s="98"/>
      <c r="DE674" s="98"/>
      <c r="DF674" s="98"/>
      <c r="DG674" s="98"/>
      <c r="DH674" s="98"/>
      <c r="DI674" s="98"/>
      <c r="DJ674" s="98"/>
      <c r="DK674" s="98"/>
    </row>
    <row r="675" spans="1:115" s="99" customFormat="1" ht="12.75" customHeight="1">
      <c r="A675" s="97"/>
      <c r="B675" s="59">
        <v>249</v>
      </c>
      <c r="C675" s="647" t="s">
        <v>5618</v>
      </c>
      <c r="D675" s="647" t="s">
        <v>5619</v>
      </c>
      <c r="E675" s="648" t="s">
        <v>5620</v>
      </c>
      <c r="F675" s="648" t="s">
        <v>5621</v>
      </c>
      <c r="G675" s="647" t="s">
        <v>6799</v>
      </c>
      <c r="H675" s="648" t="s">
        <v>2589</v>
      </c>
      <c r="I675" s="648"/>
      <c r="J675" s="648"/>
      <c r="K675" s="648" t="s">
        <v>7178</v>
      </c>
      <c r="L675" s="648" t="s">
        <v>5622</v>
      </c>
      <c r="M675" s="97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  <c r="AA675" s="98"/>
      <c r="AB675" s="98"/>
      <c r="AC675" s="98"/>
      <c r="AD675" s="98"/>
      <c r="AE675" s="98"/>
      <c r="AF675" s="98"/>
      <c r="AG675" s="98"/>
      <c r="AH675" s="98"/>
      <c r="AI675" s="98"/>
      <c r="AJ675" s="98"/>
      <c r="AK675" s="98"/>
      <c r="AL675" s="98"/>
      <c r="AM675" s="98"/>
      <c r="AN675" s="98"/>
      <c r="AO675" s="98"/>
      <c r="AP675" s="98"/>
      <c r="AQ675" s="98"/>
      <c r="AR675" s="98"/>
      <c r="AS675" s="98"/>
      <c r="AT675" s="98"/>
      <c r="AU675" s="98"/>
      <c r="AV675" s="98"/>
      <c r="AW675" s="98"/>
      <c r="AX675" s="98"/>
      <c r="AY675" s="98"/>
      <c r="AZ675" s="98"/>
      <c r="BA675" s="98"/>
      <c r="BB675" s="98"/>
      <c r="BC675" s="98"/>
      <c r="BD675" s="98"/>
      <c r="BE675" s="98"/>
      <c r="BF675" s="98"/>
      <c r="BG675" s="98"/>
      <c r="BH675" s="98"/>
      <c r="BI675" s="98"/>
      <c r="BJ675" s="98"/>
      <c r="BK675" s="98"/>
      <c r="BL675" s="98"/>
      <c r="BM675" s="98"/>
      <c r="BN675" s="98"/>
      <c r="BO675" s="98"/>
      <c r="BP675" s="98"/>
      <c r="BQ675" s="98"/>
      <c r="BR675" s="98"/>
      <c r="BS675" s="98"/>
      <c r="BT675" s="98"/>
      <c r="BU675" s="98"/>
      <c r="BV675" s="98"/>
      <c r="BW675" s="98"/>
      <c r="BX675" s="98"/>
      <c r="BY675" s="98"/>
      <c r="BZ675" s="98"/>
      <c r="CA675" s="98"/>
      <c r="CB675" s="98"/>
      <c r="CC675" s="98"/>
      <c r="CD675" s="98"/>
      <c r="CE675" s="98"/>
      <c r="CF675" s="98"/>
      <c r="CG675" s="98"/>
      <c r="CH675" s="98"/>
      <c r="CI675" s="98"/>
      <c r="CJ675" s="98"/>
      <c r="CK675" s="98"/>
      <c r="CL675" s="98"/>
      <c r="CM675" s="98"/>
      <c r="CN675" s="98"/>
      <c r="CO675" s="98"/>
      <c r="CP675" s="98"/>
      <c r="CQ675" s="98"/>
      <c r="CR675" s="98"/>
      <c r="CS675" s="98"/>
      <c r="CT675" s="98"/>
      <c r="CU675" s="98"/>
      <c r="CV675" s="98"/>
      <c r="CW675" s="98"/>
      <c r="CX675" s="98"/>
      <c r="CY675" s="98"/>
      <c r="CZ675" s="98"/>
      <c r="DA675" s="98"/>
      <c r="DB675" s="98"/>
      <c r="DC675" s="98"/>
      <c r="DD675" s="98"/>
      <c r="DE675" s="98"/>
      <c r="DF675" s="98"/>
      <c r="DG675" s="98"/>
      <c r="DH675" s="98"/>
      <c r="DI675" s="98"/>
      <c r="DJ675" s="98"/>
      <c r="DK675" s="98"/>
    </row>
    <row r="676" spans="1:115" s="99" customFormat="1" ht="25.5">
      <c r="A676" s="97"/>
      <c r="B676" s="59">
        <v>250</v>
      </c>
      <c r="C676" s="647" t="s">
        <v>5618</v>
      </c>
      <c r="D676" s="647" t="s">
        <v>5619</v>
      </c>
      <c r="E676" s="648" t="s">
        <v>5620</v>
      </c>
      <c r="F676" s="648" t="s">
        <v>5623</v>
      </c>
      <c r="G676" s="647" t="s">
        <v>6800</v>
      </c>
      <c r="H676" s="648" t="s">
        <v>2589</v>
      </c>
      <c r="I676" s="648"/>
      <c r="J676" s="648"/>
      <c r="K676" s="648" t="s">
        <v>7178</v>
      </c>
      <c r="L676" s="648" t="s">
        <v>5624</v>
      </c>
      <c r="M676" s="97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  <c r="Z676" s="98"/>
      <c r="AA676" s="98"/>
      <c r="AB676" s="98"/>
      <c r="AC676" s="98"/>
      <c r="AD676" s="98"/>
      <c r="AE676" s="98"/>
      <c r="AF676" s="98"/>
      <c r="AG676" s="98"/>
      <c r="AH676" s="98"/>
      <c r="AI676" s="98"/>
      <c r="AJ676" s="98"/>
      <c r="AK676" s="98"/>
      <c r="AL676" s="98"/>
      <c r="AM676" s="98"/>
      <c r="AN676" s="98"/>
      <c r="AO676" s="98"/>
      <c r="AP676" s="98"/>
      <c r="AQ676" s="98"/>
      <c r="AR676" s="98"/>
      <c r="AS676" s="98"/>
      <c r="AT676" s="98"/>
      <c r="AU676" s="98"/>
      <c r="AV676" s="98"/>
      <c r="AW676" s="98"/>
      <c r="AX676" s="98"/>
      <c r="AY676" s="98"/>
      <c r="AZ676" s="98"/>
      <c r="BA676" s="98"/>
      <c r="BB676" s="98"/>
      <c r="BC676" s="98"/>
      <c r="BD676" s="98"/>
      <c r="BE676" s="98"/>
      <c r="BF676" s="98"/>
      <c r="BG676" s="98"/>
      <c r="BH676" s="98"/>
      <c r="BI676" s="98"/>
      <c r="BJ676" s="98"/>
      <c r="BK676" s="98"/>
      <c r="BL676" s="98"/>
      <c r="BM676" s="98"/>
      <c r="BN676" s="98"/>
      <c r="BO676" s="98"/>
      <c r="BP676" s="98"/>
      <c r="BQ676" s="98"/>
      <c r="BR676" s="98"/>
      <c r="BS676" s="98"/>
      <c r="BT676" s="98"/>
      <c r="BU676" s="98"/>
      <c r="BV676" s="98"/>
      <c r="BW676" s="98"/>
      <c r="BX676" s="98"/>
      <c r="BY676" s="98"/>
      <c r="BZ676" s="98"/>
      <c r="CA676" s="98"/>
      <c r="CB676" s="98"/>
      <c r="CC676" s="98"/>
      <c r="CD676" s="98"/>
      <c r="CE676" s="98"/>
      <c r="CF676" s="98"/>
      <c r="CG676" s="98"/>
      <c r="CH676" s="98"/>
      <c r="CI676" s="98"/>
      <c r="CJ676" s="98"/>
      <c r="CK676" s="98"/>
      <c r="CL676" s="98"/>
      <c r="CM676" s="98"/>
      <c r="CN676" s="98"/>
      <c r="CO676" s="98"/>
      <c r="CP676" s="98"/>
      <c r="CQ676" s="98"/>
      <c r="CR676" s="98"/>
      <c r="CS676" s="98"/>
      <c r="CT676" s="98"/>
      <c r="CU676" s="98"/>
      <c r="CV676" s="98"/>
      <c r="CW676" s="98"/>
      <c r="CX676" s="98"/>
      <c r="CY676" s="98"/>
      <c r="CZ676" s="98"/>
      <c r="DA676" s="98"/>
      <c r="DB676" s="98"/>
      <c r="DC676" s="98"/>
      <c r="DD676" s="98"/>
      <c r="DE676" s="98"/>
      <c r="DF676" s="98"/>
      <c r="DG676" s="98"/>
      <c r="DH676" s="98"/>
      <c r="DI676" s="98"/>
      <c r="DJ676" s="98"/>
      <c r="DK676" s="98"/>
    </row>
    <row r="677" spans="1:115" s="99" customFormat="1" ht="25.5">
      <c r="A677" s="97"/>
      <c r="B677" s="59">
        <v>251</v>
      </c>
      <c r="C677" s="642" t="s">
        <v>6766</v>
      </c>
      <c r="D677" s="643" t="s">
        <v>6767</v>
      </c>
      <c r="E677" s="634" t="s">
        <v>6780</v>
      </c>
      <c r="F677" s="591" t="s">
        <v>6789</v>
      </c>
      <c r="G677" s="592" t="s">
        <v>6801</v>
      </c>
      <c r="H677" s="38" t="s">
        <v>2589</v>
      </c>
      <c r="I677" s="622"/>
      <c r="J677" s="591"/>
      <c r="K677" s="634" t="s">
        <v>7179</v>
      </c>
      <c r="L677" s="622" t="s">
        <v>7180</v>
      </c>
      <c r="M677" s="97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  <c r="Z677" s="98"/>
      <c r="AA677" s="98"/>
      <c r="AB677" s="98"/>
      <c r="AC677" s="98"/>
      <c r="AD677" s="98"/>
      <c r="AE677" s="98"/>
      <c r="AF677" s="98"/>
      <c r="AG677" s="98"/>
      <c r="AH677" s="98"/>
      <c r="AI677" s="98"/>
      <c r="AJ677" s="98"/>
      <c r="AK677" s="98"/>
      <c r="AL677" s="98"/>
      <c r="AM677" s="98"/>
      <c r="AN677" s="98"/>
      <c r="AO677" s="98"/>
      <c r="AP677" s="98"/>
      <c r="AQ677" s="98"/>
      <c r="AR677" s="98"/>
      <c r="AS677" s="98"/>
      <c r="AT677" s="98"/>
      <c r="AU677" s="98"/>
      <c r="AV677" s="98"/>
      <c r="AW677" s="98"/>
      <c r="AX677" s="98"/>
      <c r="AY677" s="98"/>
      <c r="AZ677" s="98"/>
      <c r="BA677" s="98"/>
      <c r="BB677" s="98"/>
      <c r="BC677" s="98"/>
      <c r="BD677" s="98"/>
      <c r="BE677" s="98"/>
      <c r="BF677" s="98"/>
      <c r="BG677" s="98"/>
      <c r="BH677" s="98"/>
      <c r="BI677" s="98"/>
      <c r="BJ677" s="98"/>
      <c r="BK677" s="98"/>
      <c r="BL677" s="98"/>
      <c r="BM677" s="98"/>
      <c r="BN677" s="98"/>
      <c r="BO677" s="98"/>
      <c r="BP677" s="98"/>
      <c r="BQ677" s="98"/>
      <c r="BR677" s="98"/>
      <c r="BS677" s="98"/>
      <c r="BT677" s="98"/>
      <c r="BU677" s="98"/>
      <c r="BV677" s="98"/>
      <c r="BW677" s="98"/>
      <c r="BX677" s="98"/>
      <c r="BY677" s="98"/>
      <c r="BZ677" s="98"/>
      <c r="CA677" s="98"/>
      <c r="CB677" s="98"/>
      <c r="CC677" s="98"/>
      <c r="CD677" s="98"/>
      <c r="CE677" s="98"/>
      <c r="CF677" s="98"/>
      <c r="CG677" s="98"/>
      <c r="CH677" s="98"/>
      <c r="CI677" s="98"/>
      <c r="CJ677" s="98"/>
      <c r="CK677" s="98"/>
      <c r="CL677" s="98"/>
      <c r="CM677" s="98"/>
      <c r="CN677" s="98"/>
      <c r="CO677" s="98"/>
      <c r="CP677" s="98"/>
      <c r="CQ677" s="98"/>
      <c r="CR677" s="98"/>
      <c r="CS677" s="98"/>
      <c r="CT677" s="98"/>
      <c r="CU677" s="98"/>
      <c r="CV677" s="98"/>
      <c r="CW677" s="98"/>
      <c r="CX677" s="98"/>
      <c r="CY677" s="98"/>
      <c r="CZ677" s="98"/>
      <c r="DA677" s="98"/>
      <c r="DB677" s="98"/>
      <c r="DC677" s="98"/>
      <c r="DD677" s="98"/>
      <c r="DE677" s="98"/>
      <c r="DF677" s="98"/>
      <c r="DG677" s="98"/>
      <c r="DH677" s="98"/>
      <c r="DI677" s="98"/>
      <c r="DJ677" s="98"/>
      <c r="DK677" s="98"/>
    </row>
    <row r="678" spans="1:115" s="99" customFormat="1" ht="38.25">
      <c r="A678" s="97"/>
      <c r="B678" s="59">
        <v>252</v>
      </c>
      <c r="C678" s="649" t="s">
        <v>6768</v>
      </c>
      <c r="D678" s="649" t="s">
        <v>6769</v>
      </c>
      <c r="E678" s="648" t="s">
        <v>6781</v>
      </c>
      <c r="F678" s="648" t="s">
        <v>6790</v>
      </c>
      <c r="G678" s="650" t="s">
        <v>8134</v>
      </c>
      <c r="H678" s="38" t="s">
        <v>2589</v>
      </c>
      <c r="I678" s="650"/>
      <c r="J678" s="648"/>
      <c r="K678" s="648" t="s">
        <v>7181</v>
      </c>
      <c r="L678" s="650" t="s">
        <v>7182</v>
      </c>
      <c r="M678" s="97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  <c r="AA678" s="98"/>
      <c r="AB678" s="98"/>
      <c r="AC678" s="98"/>
      <c r="AD678" s="98"/>
      <c r="AE678" s="98"/>
      <c r="AF678" s="98"/>
      <c r="AG678" s="98"/>
      <c r="AH678" s="98"/>
      <c r="AI678" s="98"/>
      <c r="AJ678" s="98"/>
      <c r="AK678" s="98"/>
      <c r="AL678" s="98"/>
      <c r="AM678" s="98"/>
      <c r="AN678" s="98"/>
      <c r="AO678" s="98"/>
      <c r="AP678" s="98"/>
      <c r="AQ678" s="98"/>
      <c r="AR678" s="98"/>
      <c r="AS678" s="98"/>
      <c r="AT678" s="98"/>
      <c r="AU678" s="98"/>
      <c r="AV678" s="98"/>
      <c r="AW678" s="98"/>
      <c r="AX678" s="98"/>
      <c r="AY678" s="98"/>
      <c r="AZ678" s="98"/>
      <c r="BA678" s="98"/>
      <c r="BB678" s="98"/>
      <c r="BC678" s="98"/>
      <c r="BD678" s="98"/>
      <c r="BE678" s="98"/>
      <c r="BF678" s="98"/>
      <c r="BG678" s="98"/>
      <c r="BH678" s="98"/>
      <c r="BI678" s="98"/>
      <c r="BJ678" s="98"/>
      <c r="BK678" s="98"/>
      <c r="BL678" s="98"/>
      <c r="BM678" s="98"/>
      <c r="BN678" s="98"/>
      <c r="BO678" s="98"/>
      <c r="BP678" s="98"/>
      <c r="BQ678" s="98"/>
      <c r="BR678" s="98"/>
      <c r="BS678" s="98"/>
      <c r="BT678" s="98"/>
      <c r="BU678" s="98"/>
      <c r="BV678" s="98"/>
      <c r="BW678" s="98"/>
      <c r="BX678" s="98"/>
      <c r="BY678" s="98"/>
      <c r="BZ678" s="98"/>
      <c r="CA678" s="98"/>
      <c r="CB678" s="98"/>
      <c r="CC678" s="98"/>
      <c r="CD678" s="98"/>
      <c r="CE678" s="98"/>
      <c r="CF678" s="98"/>
      <c r="CG678" s="98"/>
      <c r="CH678" s="98"/>
      <c r="CI678" s="98"/>
      <c r="CJ678" s="98"/>
      <c r="CK678" s="98"/>
      <c r="CL678" s="98"/>
      <c r="CM678" s="98"/>
      <c r="CN678" s="98"/>
      <c r="CO678" s="98"/>
      <c r="CP678" s="98"/>
      <c r="CQ678" s="98"/>
      <c r="CR678" s="98"/>
      <c r="CS678" s="98"/>
      <c r="CT678" s="98"/>
      <c r="CU678" s="98"/>
      <c r="CV678" s="98"/>
      <c r="CW678" s="98"/>
      <c r="CX678" s="98"/>
      <c r="CY678" s="98"/>
      <c r="CZ678" s="98"/>
      <c r="DA678" s="98"/>
      <c r="DB678" s="98"/>
      <c r="DC678" s="98"/>
      <c r="DD678" s="98"/>
      <c r="DE678" s="98"/>
      <c r="DF678" s="98"/>
      <c r="DG678" s="98"/>
      <c r="DH678" s="98"/>
      <c r="DI678" s="98"/>
      <c r="DJ678" s="98"/>
      <c r="DK678" s="98"/>
    </row>
    <row r="679" spans="1:115" s="99" customFormat="1" ht="24" customHeight="1">
      <c r="A679" s="97"/>
      <c r="B679" s="59">
        <v>253</v>
      </c>
      <c r="C679" s="647" t="s">
        <v>6770</v>
      </c>
      <c r="D679" s="647" t="s">
        <v>6771</v>
      </c>
      <c r="E679" s="648" t="s">
        <v>6782</v>
      </c>
      <c r="F679" s="648" t="s">
        <v>6791</v>
      </c>
      <c r="G679" s="648" t="s">
        <v>7154</v>
      </c>
      <c r="H679" s="648" t="s">
        <v>2589</v>
      </c>
      <c r="I679" s="648"/>
      <c r="J679" s="648"/>
      <c r="K679" s="648" t="s">
        <v>7183</v>
      </c>
      <c r="L679" s="648" t="s">
        <v>6802</v>
      </c>
      <c r="M679" s="97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98"/>
      <c r="AA679" s="98"/>
      <c r="AB679" s="98"/>
      <c r="AC679" s="98"/>
      <c r="AD679" s="98"/>
      <c r="AE679" s="98"/>
      <c r="AF679" s="98"/>
      <c r="AG679" s="98"/>
      <c r="AH679" s="98"/>
      <c r="AI679" s="98"/>
      <c r="AJ679" s="98"/>
      <c r="AK679" s="98"/>
      <c r="AL679" s="98"/>
      <c r="AM679" s="98"/>
      <c r="AN679" s="98"/>
      <c r="AO679" s="98"/>
      <c r="AP679" s="98"/>
      <c r="AQ679" s="98"/>
      <c r="AR679" s="98"/>
      <c r="AS679" s="98"/>
      <c r="AT679" s="98"/>
      <c r="AU679" s="98"/>
      <c r="AV679" s="98"/>
      <c r="AW679" s="98"/>
      <c r="AX679" s="98"/>
      <c r="AY679" s="98"/>
      <c r="AZ679" s="98"/>
      <c r="BA679" s="98"/>
      <c r="BB679" s="98"/>
      <c r="BC679" s="98"/>
      <c r="BD679" s="98"/>
      <c r="BE679" s="98"/>
      <c r="BF679" s="98"/>
      <c r="BG679" s="98"/>
      <c r="BH679" s="98"/>
      <c r="BI679" s="98"/>
      <c r="BJ679" s="98"/>
      <c r="BK679" s="98"/>
      <c r="BL679" s="98"/>
      <c r="BM679" s="98"/>
      <c r="BN679" s="98"/>
      <c r="BO679" s="98"/>
      <c r="BP679" s="98"/>
      <c r="BQ679" s="98"/>
      <c r="BR679" s="98"/>
      <c r="BS679" s="98"/>
      <c r="BT679" s="98"/>
      <c r="BU679" s="98"/>
      <c r="BV679" s="98"/>
      <c r="BW679" s="98"/>
      <c r="BX679" s="98"/>
      <c r="BY679" s="98"/>
      <c r="BZ679" s="98"/>
      <c r="CA679" s="98"/>
      <c r="CB679" s="98"/>
      <c r="CC679" s="98"/>
      <c r="CD679" s="98"/>
      <c r="CE679" s="98"/>
      <c r="CF679" s="98"/>
      <c r="CG679" s="98"/>
      <c r="CH679" s="98"/>
      <c r="CI679" s="98"/>
      <c r="CJ679" s="98"/>
      <c r="CK679" s="98"/>
      <c r="CL679" s="98"/>
      <c r="CM679" s="98"/>
      <c r="CN679" s="98"/>
      <c r="CO679" s="98"/>
      <c r="CP679" s="98"/>
      <c r="CQ679" s="98"/>
      <c r="CR679" s="98"/>
      <c r="CS679" s="98"/>
      <c r="CT679" s="98"/>
      <c r="CU679" s="98"/>
      <c r="CV679" s="98"/>
      <c r="CW679" s="98"/>
      <c r="CX679" s="98"/>
      <c r="CY679" s="98"/>
      <c r="CZ679" s="98"/>
      <c r="DA679" s="98"/>
      <c r="DB679" s="98"/>
      <c r="DC679" s="98"/>
      <c r="DD679" s="98"/>
      <c r="DE679" s="98"/>
      <c r="DF679" s="98"/>
      <c r="DG679" s="98"/>
      <c r="DH679" s="98"/>
      <c r="DI679" s="98"/>
      <c r="DJ679" s="98"/>
      <c r="DK679" s="98"/>
    </row>
    <row r="680" spans="1:115" s="99" customFormat="1" ht="38.25">
      <c r="A680" s="97"/>
      <c r="B680" s="59">
        <v>254</v>
      </c>
      <c r="C680" s="647" t="s">
        <v>6772</v>
      </c>
      <c r="D680" s="647" t="s">
        <v>6771</v>
      </c>
      <c r="E680" s="648" t="s">
        <v>6783</v>
      </c>
      <c r="F680" s="648" t="s">
        <v>6792</v>
      </c>
      <c r="G680" s="648" t="s">
        <v>8135</v>
      </c>
      <c r="H680" s="648" t="s">
        <v>2589</v>
      </c>
      <c r="I680" s="647"/>
      <c r="J680" s="648"/>
      <c r="K680" s="648" t="s">
        <v>7183</v>
      </c>
      <c r="L680" s="647" t="s">
        <v>6803</v>
      </c>
      <c r="M680" s="97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98"/>
      <c r="AA680" s="98"/>
      <c r="AB680" s="98"/>
      <c r="AC680" s="98"/>
      <c r="AD680" s="98"/>
      <c r="AE680" s="98"/>
      <c r="AF680" s="98"/>
      <c r="AG680" s="98"/>
      <c r="AH680" s="98"/>
      <c r="AI680" s="98"/>
      <c r="AJ680" s="98"/>
      <c r="AK680" s="98"/>
      <c r="AL680" s="98"/>
      <c r="AM680" s="98"/>
      <c r="AN680" s="98"/>
      <c r="AO680" s="98"/>
      <c r="AP680" s="98"/>
      <c r="AQ680" s="98"/>
      <c r="AR680" s="98"/>
      <c r="AS680" s="98"/>
      <c r="AT680" s="98"/>
      <c r="AU680" s="98"/>
      <c r="AV680" s="98"/>
      <c r="AW680" s="98"/>
      <c r="AX680" s="98"/>
      <c r="AY680" s="98"/>
      <c r="AZ680" s="98"/>
      <c r="BA680" s="98"/>
      <c r="BB680" s="98"/>
      <c r="BC680" s="98"/>
      <c r="BD680" s="98"/>
      <c r="BE680" s="98"/>
      <c r="BF680" s="98"/>
      <c r="BG680" s="98"/>
      <c r="BH680" s="98"/>
      <c r="BI680" s="98"/>
      <c r="BJ680" s="98"/>
      <c r="BK680" s="98"/>
      <c r="BL680" s="98"/>
      <c r="BM680" s="98"/>
      <c r="BN680" s="98"/>
      <c r="BO680" s="98"/>
      <c r="BP680" s="98"/>
      <c r="BQ680" s="98"/>
      <c r="BR680" s="98"/>
      <c r="BS680" s="98"/>
      <c r="BT680" s="98"/>
      <c r="BU680" s="98"/>
      <c r="BV680" s="98"/>
      <c r="BW680" s="98"/>
      <c r="BX680" s="98"/>
      <c r="BY680" s="98"/>
      <c r="BZ680" s="98"/>
      <c r="CA680" s="98"/>
      <c r="CB680" s="98"/>
      <c r="CC680" s="98"/>
      <c r="CD680" s="98"/>
      <c r="CE680" s="98"/>
      <c r="CF680" s="98"/>
      <c r="CG680" s="98"/>
      <c r="CH680" s="98"/>
      <c r="CI680" s="98"/>
      <c r="CJ680" s="98"/>
      <c r="CK680" s="98"/>
      <c r="CL680" s="98"/>
      <c r="CM680" s="98"/>
      <c r="CN680" s="98"/>
      <c r="CO680" s="98"/>
      <c r="CP680" s="98"/>
      <c r="CQ680" s="98"/>
      <c r="CR680" s="98"/>
      <c r="CS680" s="98"/>
      <c r="CT680" s="98"/>
      <c r="CU680" s="98"/>
      <c r="CV680" s="98"/>
      <c r="CW680" s="98"/>
      <c r="CX680" s="98"/>
      <c r="CY680" s="98"/>
      <c r="CZ680" s="98"/>
      <c r="DA680" s="98"/>
      <c r="DB680" s="98"/>
      <c r="DC680" s="98"/>
      <c r="DD680" s="98"/>
      <c r="DE680" s="98"/>
      <c r="DF680" s="98"/>
      <c r="DG680" s="98"/>
      <c r="DH680" s="98"/>
      <c r="DI680" s="98"/>
      <c r="DJ680" s="98"/>
      <c r="DK680" s="98"/>
    </row>
    <row r="681" spans="1:115" s="99" customFormat="1" ht="38.25">
      <c r="A681" s="97"/>
      <c r="B681" s="59">
        <v>255</v>
      </c>
      <c r="C681" s="647" t="s">
        <v>6773</v>
      </c>
      <c r="D681" s="647" t="s">
        <v>6774</v>
      </c>
      <c r="E681" s="648" t="s">
        <v>6784</v>
      </c>
      <c r="F681" s="648" t="s">
        <v>6793</v>
      </c>
      <c r="G681" s="648" t="s">
        <v>8136</v>
      </c>
      <c r="H681" s="648" t="s">
        <v>2589</v>
      </c>
      <c r="I681" s="647"/>
      <c r="J681" s="648"/>
      <c r="K681" s="651" t="s">
        <v>6753</v>
      </c>
      <c r="L681" s="647" t="s">
        <v>6804</v>
      </c>
      <c r="M681" s="97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  <c r="AA681" s="98"/>
      <c r="AB681" s="98"/>
      <c r="AC681" s="98"/>
      <c r="AD681" s="98"/>
      <c r="AE681" s="98"/>
      <c r="AF681" s="98"/>
      <c r="AG681" s="98"/>
      <c r="AH681" s="98"/>
      <c r="AI681" s="98"/>
      <c r="AJ681" s="98"/>
      <c r="AK681" s="98"/>
      <c r="AL681" s="98"/>
      <c r="AM681" s="98"/>
      <c r="AN681" s="98"/>
      <c r="AO681" s="98"/>
      <c r="AP681" s="98"/>
      <c r="AQ681" s="98"/>
      <c r="AR681" s="98"/>
      <c r="AS681" s="98"/>
      <c r="AT681" s="98"/>
      <c r="AU681" s="98"/>
      <c r="AV681" s="98"/>
      <c r="AW681" s="98"/>
      <c r="AX681" s="98"/>
      <c r="AY681" s="98"/>
      <c r="AZ681" s="98"/>
      <c r="BA681" s="98"/>
      <c r="BB681" s="98"/>
      <c r="BC681" s="98"/>
      <c r="BD681" s="98"/>
      <c r="BE681" s="98"/>
      <c r="BF681" s="98"/>
      <c r="BG681" s="98"/>
      <c r="BH681" s="98"/>
      <c r="BI681" s="98"/>
      <c r="BJ681" s="98"/>
      <c r="BK681" s="98"/>
      <c r="BL681" s="98"/>
      <c r="BM681" s="98"/>
      <c r="BN681" s="98"/>
      <c r="BO681" s="98"/>
      <c r="BP681" s="98"/>
      <c r="BQ681" s="98"/>
      <c r="BR681" s="98"/>
      <c r="BS681" s="98"/>
      <c r="BT681" s="98"/>
      <c r="BU681" s="98"/>
      <c r="BV681" s="98"/>
      <c r="BW681" s="98"/>
      <c r="BX681" s="98"/>
      <c r="BY681" s="98"/>
      <c r="BZ681" s="98"/>
      <c r="CA681" s="98"/>
      <c r="CB681" s="98"/>
      <c r="CC681" s="98"/>
      <c r="CD681" s="98"/>
      <c r="CE681" s="98"/>
      <c r="CF681" s="98"/>
      <c r="CG681" s="98"/>
      <c r="CH681" s="98"/>
      <c r="CI681" s="98"/>
      <c r="CJ681" s="98"/>
      <c r="CK681" s="98"/>
      <c r="CL681" s="98"/>
      <c r="CM681" s="98"/>
      <c r="CN681" s="98"/>
      <c r="CO681" s="98"/>
      <c r="CP681" s="98"/>
      <c r="CQ681" s="98"/>
      <c r="CR681" s="98"/>
      <c r="CS681" s="98"/>
      <c r="CT681" s="98"/>
      <c r="CU681" s="98"/>
      <c r="CV681" s="98"/>
      <c r="CW681" s="98"/>
      <c r="CX681" s="98"/>
      <c r="CY681" s="98"/>
      <c r="CZ681" s="98"/>
      <c r="DA681" s="98"/>
      <c r="DB681" s="98"/>
      <c r="DC681" s="98"/>
      <c r="DD681" s="98"/>
      <c r="DE681" s="98"/>
      <c r="DF681" s="98"/>
      <c r="DG681" s="98"/>
      <c r="DH681" s="98"/>
      <c r="DI681" s="98"/>
      <c r="DJ681" s="98"/>
      <c r="DK681" s="98"/>
    </row>
    <row r="682" spans="1:115" s="99" customFormat="1" ht="25.5">
      <c r="A682" s="97"/>
      <c r="B682" s="59">
        <v>256</v>
      </c>
      <c r="C682" s="647" t="s">
        <v>6775</v>
      </c>
      <c r="D682" s="647" t="s">
        <v>6774</v>
      </c>
      <c r="E682" s="648" t="s">
        <v>6785</v>
      </c>
      <c r="F682" s="648" t="s">
        <v>6794</v>
      </c>
      <c r="G682" s="648" t="s">
        <v>8135</v>
      </c>
      <c r="H682" s="648" t="s">
        <v>2589</v>
      </c>
      <c r="I682" s="647"/>
      <c r="J682" s="648"/>
      <c r="K682" s="651" t="s">
        <v>6753</v>
      </c>
      <c r="L682" s="647" t="s">
        <v>6805</v>
      </c>
      <c r="M682" s="97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  <c r="AA682" s="98"/>
      <c r="AB682" s="98"/>
      <c r="AC682" s="98"/>
      <c r="AD682" s="98"/>
      <c r="AE682" s="98"/>
      <c r="AF682" s="98"/>
      <c r="AG682" s="98"/>
      <c r="AH682" s="98"/>
      <c r="AI682" s="98"/>
      <c r="AJ682" s="98"/>
      <c r="AK682" s="98"/>
      <c r="AL682" s="98"/>
      <c r="AM682" s="98"/>
      <c r="AN682" s="98"/>
      <c r="AO682" s="98"/>
      <c r="AP682" s="98"/>
      <c r="AQ682" s="98"/>
      <c r="AR682" s="98"/>
      <c r="AS682" s="98"/>
      <c r="AT682" s="98"/>
      <c r="AU682" s="98"/>
      <c r="AV682" s="98"/>
      <c r="AW682" s="98"/>
      <c r="AX682" s="98"/>
      <c r="AY682" s="98"/>
      <c r="AZ682" s="98"/>
      <c r="BA682" s="98"/>
      <c r="BB682" s="98"/>
      <c r="BC682" s="98"/>
      <c r="BD682" s="98"/>
      <c r="BE682" s="98"/>
      <c r="BF682" s="98"/>
      <c r="BG682" s="98"/>
      <c r="BH682" s="98"/>
      <c r="BI682" s="98"/>
      <c r="BJ682" s="98"/>
      <c r="BK682" s="98"/>
      <c r="BL682" s="98"/>
      <c r="BM682" s="98"/>
      <c r="BN682" s="98"/>
      <c r="BO682" s="98"/>
      <c r="BP682" s="98"/>
      <c r="BQ682" s="98"/>
      <c r="BR682" s="98"/>
      <c r="BS682" s="98"/>
      <c r="BT682" s="98"/>
      <c r="BU682" s="98"/>
      <c r="BV682" s="98"/>
      <c r="BW682" s="98"/>
      <c r="BX682" s="98"/>
      <c r="BY682" s="98"/>
      <c r="BZ682" s="98"/>
      <c r="CA682" s="98"/>
      <c r="CB682" s="98"/>
      <c r="CC682" s="98"/>
      <c r="CD682" s="98"/>
      <c r="CE682" s="98"/>
      <c r="CF682" s="98"/>
      <c r="CG682" s="98"/>
      <c r="CH682" s="98"/>
      <c r="CI682" s="98"/>
      <c r="CJ682" s="98"/>
      <c r="CK682" s="98"/>
      <c r="CL682" s="98"/>
      <c r="CM682" s="98"/>
      <c r="CN682" s="98"/>
      <c r="CO682" s="98"/>
      <c r="CP682" s="98"/>
      <c r="CQ682" s="98"/>
      <c r="CR682" s="98"/>
      <c r="CS682" s="98"/>
      <c r="CT682" s="98"/>
      <c r="CU682" s="98"/>
      <c r="CV682" s="98"/>
      <c r="CW682" s="98"/>
      <c r="CX682" s="98"/>
      <c r="CY682" s="98"/>
      <c r="CZ682" s="98"/>
      <c r="DA682" s="98"/>
      <c r="DB682" s="98"/>
      <c r="DC682" s="98"/>
      <c r="DD682" s="98"/>
      <c r="DE682" s="98"/>
      <c r="DF682" s="98"/>
      <c r="DG682" s="98"/>
      <c r="DH682" s="98"/>
      <c r="DI682" s="98"/>
      <c r="DJ682" s="98"/>
      <c r="DK682" s="98"/>
    </row>
    <row r="683" spans="1:115" s="99" customFormat="1" ht="25.5">
      <c r="A683" s="97"/>
      <c r="B683" s="59">
        <v>257</v>
      </c>
      <c r="C683" s="647" t="s">
        <v>6776</v>
      </c>
      <c r="D683" s="647" t="s">
        <v>6777</v>
      </c>
      <c r="E683" s="648" t="s">
        <v>6786</v>
      </c>
      <c r="F683" s="648" t="s">
        <v>6795</v>
      </c>
      <c r="G683" s="648" t="s">
        <v>8137</v>
      </c>
      <c r="H683" s="648" t="s">
        <v>2589</v>
      </c>
      <c r="I683" s="647"/>
      <c r="J683" s="648"/>
      <c r="K683" s="651">
        <v>43685</v>
      </c>
      <c r="L683" s="647" t="s">
        <v>6806</v>
      </c>
      <c r="M683" s="97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  <c r="Z683" s="98"/>
      <c r="AA683" s="98"/>
      <c r="AB683" s="98"/>
      <c r="AC683" s="98"/>
      <c r="AD683" s="98"/>
      <c r="AE683" s="98"/>
      <c r="AF683" s="98"/>
      <c r="AG683" s="98"/>
      <c r="AH683" s="98"/>
      <c r="AI683" s="98"/>
      <c r="AJ683" s="98"/>
      <c r="AK683" s="98"/>
      <c r="AL683" s="98"/>
      <c r="AM683" s="98"/>
      <c r="AN683" s="98"/>
      <c r="AO683" s="98"/>
      <c r="AP683" s="98"/>
      <c r="AQ683" s="98"/>
      <c r="AR683" s="98"/>
      <c r="AS683" s="98"/>
      <c r="AT683" s="98"/>
      <c r="AU683" s="98"/>
      <c r="AV683" s="98"/>
      <c r="AW683" s="98"/>
      <c r="AX683" s="98"/>
      <c r="AY683" s="98"/>
      <c r="AZ683" s="98"/>
      <c r="BA683" s="98"/>
      <c r="BB683" s="98"/>
      <c r="BC683" s="98"/>
      <c r="BD683" s="98"/>
      <c r="BE683" s="98"/>
      <c r="BF683" s="98"/>
      <c r="BG683" s="98"/>
      <c r="BH683" s="98"/>
      <c r="BI683" s="98"/>
      <c r="BJ683" s="98"/>
      <c r="BK683" s="98"/>
      <c r="BL683" s="98"/>
      <c r="BM683" s="98"/>
      <c r="BN683" s="98"/>
      <c r="BO683" s="98"/>
      <c r="BP683" s="98"/>
      <c r="BQ683" s="98"/>
      <c r="BR683" s="98"/>
      <c r="BS683" s="98"/>
      <c r="BT683" s="98"/>
      <c r="BU683" s="98"/>
      <c r="BV683" s="98"/>
      <c r="BW683" s="98"/>
      <c r="BX683" s="98"/>
      <c r="BY683" s="98"/>
      <c r="BZ683" s="98"/>
      <c r="CA683" s="98"/>
      <c r="CB683" s="98"/>
      <c r="CC683" s="98"/>
      <c r="CD683" s="98"/>
      <c r="CE683" s="98"/>
      <c r="CF683" s="98"/>
      <c r="CG683" s="98"/>
      <c r="CH683" s="98"/>
      <c r="CI683" s="98"/>
      <c r="CJ683" s="98"/>
      <c r="CK683" s="98"/>
      <c r="CL683" s="98"/>
      <c r="CM683" s="98"/>
      <c r="CN683" s="98"/>
      <c r="CO683" s="98"/>
      <c r="CP683" s="98"/>
      <c r="CQ683" s="98"/>
      <c r="CR683" s="98"/>
      <c r="CS683" s="98"/>
      <c r="CT683" s="98"/>
      <c r="CU683" s="98"/>
      <c r="CV683" s="98"/>
      <c r="CW683" s="98"/>
      <c r="CX683" s="98"/>
      <c r="CY683" s="98"/>
      <c r="CZ683" s="98"/>
      <c r="DA683" s="98"/>
      <c r="DB683" s="98"/>
      <c r="DC683" s="98"/>
      <c r="DD683" s="98"/>
      <c r="DE683" s="98"/>
      <c r="DF683" s="98"/>
      <c r="DG683" s="98"/>
      <c r="DH683" s="98"/>
      <c r="DI683" s="98"/>
      <c r="DJ683" s="98"/>
      <c r="DK683" s="98"/>
    </row>
    <row r="684" spans="1:115" s="99" customFormat="1" ht="38.25">
      <c r="A684" s="97"/>
      <c r="B684" s="59">
        <v>258</v>
      </c>
      <c r="C684" s="647" t="s">
        <v>3846</v>
      </c>
      <c r="D684" s="647" t="s">
        <v>6778</v>
      </c>
      <c r="E684" s="648" t="s">
        <v>6787</v>
      </c>
      <c r="F684" s="648" t="s">
        <v>6796</v>
      </c>
      <c r="G684" s="648" t="s">
        <v>8138</v>
      </c>
      <c r="H684" s="648" t="s">
        <v>2589</v>
      </c>
      <c r="I684" s="647"/>
      <c r="J684" s="648"/>
      <c r="K684" s="648" t="s">
        <v>6753</v>
      </c>
      <c r="L684" s="647" t="s">
        <v>6807</v>
      </c>
      <c r="M684" s="97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  <c r="AA684" s="98"/>
      <c r="AB684" s="98"/>
      <c r="AC684" s="98"/>
      <c r="AD684" s="98"/>
      <c r="AE684" s="98"/>
      <c r="AF684" s="98"/>
      <c r="AG684" s="98"/>
      <c r="AH684" s="98"/>
      <c r="AI684" s="98"/>
      <c r="AJ684" s="98"/>
      <c r="AK684" s="98"/>
      <c r="AL684" s="98"/>
      <c r="AM684" s="98"/>
      <c r="AN684" s="98"/>
      <c r="AO684" s="98"/>
      <c r="AP684" s="98"/>
      <c r="AQ684" s="98"/>
      <c r="AR684" s="98"/>
      <c r="AS684" s="98"/>
      <c r="AT684" s="98"/>
      <c r="AU684" s="98"/>
      <c r="AV684" s="98"/>
      <c r="AW684" s="98"/>
      <c r="AX684" s="98"/>
      <c r="AY684" s="98"/>
      <c r="AZ684" s="98"/>
      <c r="BA684" s="98"/>
      <c r="BB684" s="98"/>
      <c r="BC684" s="98"/>
      <c r="BD684" s="98"/>
      <c r="BE684" s="98"/>
      <c r="BF684" s="98"/>
      <c r="BG684" s="98"/>
      <c r="BH684" s="98"/>
      <c r="BI684" s="98"/>
      <c r="BJ684" s="98"/>
      <c r="BK684" s="98"/>
      <c r="BL684" s="98"/>
      <c r="BM684" s="98"/>
      <c r="BN684" s="98"/>
      <c r="BO684" s="98"/>
      <c r="BP684" s="98"/>
      <c r="BQ684" s="98"/>
      <c r="BR684" s="98"/>
      <c r="BS684" s="98"/>
      <c r="BT684" s="98"/>
      <c r="BU684" s="98"/>
      <c r="BV684" s="98"/>
      <c r="BW684" s="98"/>
      <c r="BX684" s="98"/>
      <c r="BY684" s="98"/>
      <c r="BZ684" s="98"/>
      <c r="CA684" s="98"/>
      <c r="CB684" s="98"/>
      <c r="CC684" s="98"/>
      <c r="CD684" s="98"/>
      <c r="CE684" s="98"/>
      <c r="CF684" s="98"/>
      <c r="CG684" s="98"/>
      <c r="CH684" s="98"/>
      <c r="CI684" s="98"/>
      <c r="CJ684" s="98"/>
      <c r="CK684" s="98"/>
      <c r="CL684" s="98"/>
      <c r="CM684" s="98"/>
      <c r="CN684" s="98"/>
      <c r="CO684" s="98"/>
      <c r="CP684" s="98"/>
      <c r="CQ684" s="98"/>
      <c r="CR684" s="98"/>
      <c r="CS684" s="98"/>
      <c r="CT684" s="98"/>
      <c r="CU684" s="98"/>
      <c r="CV684" s="98"/>
      <c r="CW684" s="98"/>
      <c r="CX684" s="98"/>
      <c r="CY684" s="98"/>
      <c r="CZ684" s="98"/>
      <c r="DA684" s="98"/>
      <c r="DB684" s="98"/>
      <c r="DC684" s="98"/>
      <c r="DD684" s="98"/>
      <c r="DE684" s="98"/>
      <c r="DF684" s="98"/>
      <c r="DG684" s="98"/>
      <c r="DH684" s="98"/>
      <c r="DI684" s="98"/>
      <c r="DJ684" s="98"/>
      <c r="DK684" s="98"/>
    </row>
    <row r="685" spans="1:115" s="99" customFormat="1" ht="12.75">
      <c r="A685" s="97"/>
      <c r="B685" s="59">
        <v>259</v>
      </c>
      <c r="C685" s="245" t="s">
        <v>7862</v>
      </c>
      <c r="D685" s="638" t="s">
        <v>7863</v>
      </c>
      <c r="E685" s="638" t="s">
        <v>7864</v>
      </c>
      <c r="F685" s="638" t="s">
        <v>7865</v>
      </c>
      <c r="G685" s="644" t="s">
        <v>8139</v>
      </c>
      <c r="H685" s="638" t="s">
        <v>2589</v>
      </c>
      <c r="I685" s="243"/>
      <c r="J685" s="244"/>
      <c r="K685" s="638" t="s">
        <v>7866</v>
      </c>
      <c r="L685" s="245" t="s">
        <v>7867</v>
      </c>
      <c r="M685" s="97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98"/>
      <c r="AA685" s="98"/>
      <c r="AB685" s="98"/>
      <c r="AC685" s="98"/>
      <c r="AD685" s="98"/>
      <c r="AE685" s="98"/>
      <c r="AF685" s="98"/>
      <c r="AG685" s="98"/>
      <c r="AH685" s="98"/>
      <c r="AI685" s="98"/>
      <c r="AJ685" s="98"/>
      <c r="AK685" s="98"/>
      <c r="AL685" s="98"/>
      <c r="AM685" s="98"/>
      <c r="AN685" s="98"/>
      <c r="AO685" s="98"/>
      <c r="AP685" s="98"/>
      <c r="AQ685" s="98"/>
      <c r="AR685" s="98"/>
      <c r="AS685" s="98"/>
      <c r="AT685" s="98"/>
      <c r="AU685" s="98"/>
      <c r="AV685" s="98"/>
      <c r="AW685" s="98"/>
      <c r="AX685" s="98"/>
      <c r="AY685" s="98"/>
      <c r="AZ685" s="98"/>
      <c r="BA685" s="98"/>
      <c r="BB685" s="98"/>
      <c r="BC685" s="98"/>
      <c r="BD685" s="98"/>
      <c r="BE685" s="98"/>
      <c r="BF685" s="98"/>
      <c r="BG685" s="98"/>
      <c r="BH685" s="98"/>
      <c r="BI685" s="98"/>
      <c r="BJ685" s="98"/>
      <c r="BK685" s="98"/>
      <c r="BL685" s="98"/>
      <c r="BM685" s="98"/>
      <c r="BN685" s="98"/>
      <c r="BO685" s="98"/>
      <c r="BP685" s="98"/>
      <c r="BQ685" s="98"/>
      <c r="BR685" s="98"/>
      <c r="BS685" s="98"/>
      <c r="BT685" s="98"/>
      <c r="BU685" s="98"/>
      <c r="BV685" s="98"/>
      <c r="BW685" s="98"/>
      <c r="BX685" s="98"/>
      <c r="BY685" s="98"/>
      <c r="BZ685" s="98"/>
      <c r="CA685" s="98"/>
      <c r="CB685" s="98"/>
      <c r="CC685" s="98"/>
      <c r="CD685" s="98"/>
      <c r="CE685" s="98"/>
      <c r="CF685" s="98"/>
      <c r="CG685" s="98"/>
      <c r="CH685" s="98"/>
      <c r="CI685" s="98"/>
      <c r="CJ685" s="98"/>
      <c r="CK685" s="98"/>
      <c r="CL685" s="98"/>
      <c r="CM685" s="98"/>
      <c r="CN685" s="98"/>
      <c r="CO685" s="98"/>
      <c r="CP685" s="98"/>
      <c r="CQ685" s="98"/>
      <c r="CR685" s="98"/>
      <c r="CS685" s="98"/>
      <c r="CT685" s="98"/>
      <c r="CU685" s="98"/>
      <c r="CV685" s="98"/>
      <c r="CW685" s="98"/>
      <c r="CX685" s="98"/>
      <c r="CY685" s="98"/>
      <c r="CZ685" s="98"/>
      <c r="DA685" s="98"/>
      <c r="DB685" s="98"/>
      <c r="DC685" s="98"/>
      <c r="DD685" s="98"/>
      <c r="DE685" s="98"/>
      <c r="DF685" s="98"/>
      <c r="DG685" s="98"/>
      <c r="DH685" s="98"/>
      <c r="DI685" s="98"/>
      <c r="DJ685" s="98"/>
      <c r="DK685" s="98"/>
    </row>
    <row r="686" spans="1:115" s="99" customFormat="1" ht="25.5">
      <c r="A686" s="97"/>
      <c r="B686" s="59">
        <v>260</v>
      </c>
      <c r="C686" s="245" t="s">
        <v>7868</v>
      </c>
      <c r="D686" s="638" t="s">
        <v>7869</v>
      </c>
      <c r="E686" s="638" t="s">
        <v>7870</v>
      </c>
      <c r="F686" s="638" t="s">
        <v>7871</v>
      </c>
      <c r="G686" s="635" t="s">
        <v>8140</v>
      </c>
      <c r="H686" s="638" t="s">
        <v>2589</v>
      </c>
      <c r="I686" s="243"/>
      <c r="J686" s="244"/>
      <c r="K686" s="638" t="s">
        <v>7872</v>
      </c>
      <c r="L686" s="245" t="s">
        <v>7873</v>
      </c>
      <c r="M686" s="97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98"/>
      <c r="AA686" s="98"/>
      <c r="AB686" s="98"/>
      <c r="AC686" s="98"/>
      <c r="AD686" s="98"/>
      <c r="AE686" s="98"/>
      <c r="AF686" s="98"/>
      <c r="AG686" s="98"/>
      <c r="AH686" s="98"/>
      <c r="AI686" s="98"/>
      <c r="AJ686" s="98"/>
      <c r="AK686" s="98"/>
      <c r="AL686" s="98"/>
      <c r="AM686" s="98"/>
      <c r="AN686" s="98"/>
      <c r="AO686" s="98"/>
      <c r="AP686" s="98"/>
      <c r="AQ686" s="98"/>
      <c r="AR686" s="98"/>
      <c r="AS686" s="98"/>
      <c r="AT686" s="98"/>
      <c r="AU686" s="98"/>
      <c r="AV686" s="98"/>
      <c r="AW686" s="98"/>
      <c r="AX686" s="98"/>
      <c r="AY686" s="98"/>
      <c r="AZ686" s="98"/>
      <c r="BA686" s="98"/>
      <c r="BB686" s="98"/>
      <c r="BC686" s="98"/>
      <c r="BD686" s="98"/>
      <c r="BE686" s="98"/>
      <c r="BF686" s="98"/>
      <c r="BG686" s="98"/>
      <c r="BH686" s="98"/>
      <c r="BI686" s="98"/>
      <c r="BJ686" s="98"/>
      <c r="BK686" s="98"/>
      <c r="BL686" s="98"/>
      <c r="BM686" s="98"/>
      <c r="BN686" s="98"/>
      <c r="BO686" s="98"/>
      <c r="BP686" s="98"/>
      <c r="BQ686" s="98"/>
      <c r="BR686" s="98"/>
      <c r="BS686" s="98"/>
      <c r="BT686" s="98"/>
      <c r="BU686" s="98"/>
      <c r="BV686" s="98"/>
      <c r="BW686" s="98"/>
      <c r="BX686" s="98"/>
      <c r="BY686" s="98"/>
      <c r="BZ686" s="98"/>
      <c r="CA686" s="98"/>
      <c r="CB686" s="98"/>
      <c r="CC686" s="98"/>
      <c r="CD686" s="98"/>
      <c r="CE686" s="98"/>
      <c r="CF686" s="98"/>
      <c r="CG686" s="98"/>
      <c r="CH686" s="98"/>
      <c r="CI686" s="98"/>
      <c r="CJ686" s="98"/>
      <c r="CK686" s="98"/>
      <c r="CL686" s="98"/>
      <c r="CM686" s="98"/>
      <c r="CN686" s="98"/>
      <c r="CO686" s="98"/>
      <c r="CP686" s="98"/>
      <c r="CQ686" s="98"/>
      <c r="CR686" s="98"/>
      <c r="CS686" s="98"/>
      <c r="CT686" s="98"/>
      <c r="CU686" s="98"/>
      <c r="CV686" s="98"/>
      <c r="CW686" s="98"/>
      <c r="CX686" s="98"/>
      <c r="CY686" s="98"/>
      <c r="CZ686" s="98"/>
      <c r="DA686" s="98"/>
      <c r="DB686" s="98"/>
      <c r="DC686" s="98"/>
      <c r="DD686" s="98"/>
      <c r="DE686" s="98"/>
      <c r="DF686" s="98"/>
      <c r="DG686" s="98"/>
      <c r="DH686" s="98"/>
      <c r="DI686" s="98"/>
      <c r="DJ686" s="98"/>
      <c r="DK686" s="98"/>
    </row>
    <row r="687" spans="1:115" s="99" customFormat="1" ht="12.75">
      <c r="A687" s="97"/>
      <c r="B687" s="59">
        <v>261</v>
      </c>
      <c r="C687" s="245" t="s">
        <v>7874</v>
      </c>
      <c r="D687" s="638" t="s">
        <v>7875</v>
      </c>
      <c r="E687" s="638" t="s">
        <v>7876</v>
      </c>
      <c r="F687" s="638" t="s">
        <v>7877</v>
      </c>
      <c r="G687" s="644" t="s">
        <v>8141</v>
      </c>
      <c r="H687" s="638" t="s">
        <v>2589</v>
      </c>
      <c r="I687" s="243"/>
      <c r="J687" s="244"/>
      <c r="K687" s="638" t="s">
        <v>7878</v>
      </c>
      <c r="L687" s="245" t="s">
        <v>7879</v>
      </c>
      <c r="M687" s="97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  <c r="AA687" s="98"/>
      <c r="AB687" s="98"/>
      <c r="AC687" s="98"/>
      <c r="AD687" s="98"/>
      <c r="AE687" s="98"/>
      <c r="AF687" s="98"/>
      <c r="AG687" s="98"/>
      <c r="AH687" s="98"/>
      <c r="AI687" s="98"/>
      <c r="AJ687" s="98"/>
      <c r="AK687" s="98"/>
      <c r="AL687" s="98"/>
      <c r="AM687" s="98"/>
      <c r="AN687" s="98"/>
      <c r="AO687" s="98"/>
      <c r="AP687" s="98"/>
      <c r="AQ687" s="98"/>
      <c r="AR687" s="98"/>
      <c r="AS687" s="98"/>
      <c r="AT687" s="98"/>
      <c r="AU687" s="98"/>
      <c r="AV687" s="98"/>
      <c r="AW687" s="98"/>
      <c r="AX687" s="98"/>
      <c r="AY687" s="98"/>
      <c r="AZ687" s="98"/>
      <c r="BA687" s="98"/>
      <c r="BB687" s="98"/>
      <c r="BC687" s="98"/>
      <c r="BD687" s="98"/>
      <c r="BE687" s="98"/>
      <c r="BF687" s="98"/>
      <c r="BG687" s="98"/>
      <c r="BH687" s="98"/>
      <c r="BI687" s="98"/>
      <c r="BJ687" s="98"/>
      <c r="BK687" s="98"/>
      <c r="BL687" s="98"/>
      <c r="BM687" s="98"/>
      <c r="BN687" s="98"/>
      <c r="BO687" s="98"/>
      <c r="BP687" s="98"/>
      <c r="BQ687" s="98"/>
      <c r="BR687" s="98"/>
      <c r="BS687" s="98"/>
      <c r="BT687" s="98"/>
      <c r="BU687" s="98"/>
      <c r="BV687" s="98"/>
      <c r="BW687" s="98"/>
      <c r="BX687" s="98"/>
      <c r="BY687" s="98"/>
      <c r="BZ687" s="98"/>
      <c r="CA687" s="98"/>
      <c r="CB687" s="98"/>
      <c r="CC687" s="98"/>
      <c r="CD687" s="98"/>
      <c r="CE687" s="98"/>
      <c r="CF687" s="98"/>
      <c r="CG687" s="98"/>
      <c r="CH687" s="98"/>
      <c r="CI687" s="98"/>
      <c r="CJ687" s="98"/>
      <c r="CK687" s="98"/>
      <c r="CL687" s="98"/>
      <c r="CM687" s="98"/>
      <c r="CN687" s="98"/>
      <c r="CO687" s="98"/>
      <c r="CP687" s="98"/>
      <c r="CQ687" s="98"/>
      <c r="CR687" s="98"/>
      <c r="CS687" s="98"/>
      <c r="CT687" s="98"/>
      <c r="CU687" s="98"/>
      <c r="CV687" s="98"/>
      <c r="CW687" s="98"/>
      <c r="CX687" s="98"/>
      <c r="CY687" s="98"/>
      <c r="CZ687" s="98"/>
      <c r="DA687" s="98"/>
      <c r="DB687" s="98"/>
      <c r="DC687" s="98"/>
      <c r="DD687" s="98"/>
      <c r="DE687" s="98"/>
      <c r="DF687" s="98"/>
      <c r="DG687" s="98"/>
      <c r="DH687" s="98"/>
      <c r="DI687" s="98"/>
      <c r="DJ687" s="98"/>
      <c r="DK687" s="98"/>
    </row>
    <row r="688" spans="1:115" s="99" customFormat="1" ht="25.5">
      <c r="A688" s="97"/>
      <c r="B688" s="59">
        <v>262</v>
      </c>
      <c r="C688" s="247" t="s">
        <v>7880</v>
      </c>
      <c r="D688" s="638" t="s">
        <v>7875</v>
      </c>
      <c r="E688" s="638" t="s">
        <v>7881</v>
      </c>
      <c r="F688" s="638" t="s">
        <v>7882</v>
      </c>
      <c r="G688" s="644" t="s">
        <v>8142</v>
      </c>
      <c r="H688" s="638" t="s">
        <v>2589</v>
      </c>
      <c r="I688" s="243"/>
      <c r="J688" s="244"/>
      <c r="K688" s="639">
        <v>44086</v>
      </c>
      <c r="L688" s="245" t="s">
        <v>7883</v>
      </c>
      <c r="M688" s="97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  <c r="AA688" s="98"/>
      <c r="AB688" s="98"/>
      <c r="AC688" s="98"/>
      <c r="AD688" s="98"/>
      <c r="AE688" s="98"/>
      <c r="AF688" s="98"/>
      <c r="AG688" s="98"/>
      <c r="AH688" s="98"/>
      <c r="AI688" s="98"/>
      <c r="AJ688" s="98"/>
      <c r="AK688" s="98"/>
      <c r="AL688" s="98"/>
      <c r="AM688" s="98"/>
      <c r="AN688" s="98"/>
      <c r="AO688" s="98"/>
      <c r="AP688" s="98"/>
      <c r="AQ688" s="98"/>
      <c r="AR688" s="98"/>
      <c r="AS688" s="98"/>
      <c r="AT688" s="98"/>
      <c r="AU688" s="98"/>
      <c r="AV688" s="98"/>
      <c r="AW688" s="98"/>
      <c r="AX688" s="98"/>
      <c r="AY688" s="98"/>
      <c r="AZ688" s="98"/>
      <c r="BA688" s="98"/>
      <c r="BB688" s="98"/>
      <c r="BC688" s="98"/>
      <c r="BD688" s="98"/>
      <c r="BE688" s="98"/>
      <c r="BF688" s="98"/>
      <c r="BG688" s="98"/>
      <c r="BH688" s="98"/>
      <c r="BI688" s="98"/>
      <c r="BJ688" s="98"/>
      <c r="BK688" s="98"/>
      <c r="BL688" s="98"/>
      <c r="BM688" s="98"/>
      <c r="BN688" s="98"/>
      <c r="BO688" s="98"/>
      <c r="BP688" s="98"/>
      <c r="BQ688" s="98"/>
      <c r="BR688" s="98"/>
      <c r="BS688" s="98"/>
      <c r="BT688" s="98"/>
      <c r="BU688" s="98"/>
      <c r="BV688" s="98"/>
      <c r="BW688" s="98"/>
      <c r="BX688" s="98"/>
      <c r="BY688" s="98"/>
      <c r="BZ688" s="98"/>
      <c r="CA688" s="98"/>
      <c r="CB688" s="98"/>
      <c r="CC688" s="98"/>
      <c r="CD688" s="98"/>
      <c r="CE688" s="98"/>
      <c r="CF688" s="98"/>
      <c r="CG688" s="98"/>
      <c r="CH688" s="98"/>
      <c r="CI688" s="98"/>
      <c r="CJ688" s="98"/>
      <c r="CK688" s="98"/>
      <c r="CL688" s="98"/>
      <c r="CM688" s="98"/>
      <c r="CN688" s="98"/>
      <c r="CO688" s="98"/>
      <c r="CP688" s="98"/>
      <c r="CQ688" s="98"/>
      <c r="CR688" s="98"/>
      <c r="CS688" s="98"/>
      <c r="CT688" s="98"/>
      <c r="CU688" s="98"/>
      <c r="CV688" s="98"/>
      <c r="CW688" s="98"/>
      <c r="CX688" s="98"/>
      <c r="CY688" s="98"/>
      <c r="CZ688" s="98"/>
      <c r="DA688" s="98"/>
      <c r="DB688" s="98"/>
      <c r="DC688" s="98"/>
      <c r="DD688" s="98"/>
      <c r="DE688" s="98"/>
      <c r="DF688" s="98"/>
      <c r="DG688" s="98"/>
      <c r="DH688" s="98"/>
      <c r="DI688" s="98"/>
      <c r="DJ688" s="98"/>
      <c r="DK688" s="98"/>
    </row>
    <row r="689" spans="1:115" s="99" customFormat="1" ht="12.75">
      <c r="A689" s="97"/>
      <c r="B689" s="18">
        <v>263</v>
      </c>
      <c r="C689" s="245" t="s">
        <v>7884</v>
      </c>
      <c r="D689" s="638" t="s">
        <v>6771</v>
      </c>
      <c r="E689" s="638" t="s">
        <v>7885</v>
      </c>
      <c r="F689" s="638" t="s">
        <v>7886</v>
      </c>
      <c r="G689" s="644" t="s">
        <v>7154</v>
      </c>
      <c r="H689" s="638" t="s">
        <v>2589</v>
      </c>
      <c r="I689" s="243"/>
      <c r="J689" s="244"/>
      <c r="K689" s="638" t="s">
        <v>7887</v>
      </c>
      <c r="L689" s="245" t="s">
        <v>7888</v>
      </c>
      <c r="M689" s="97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98"/>
      <c r="AA689" s="98"/>
      <c r="AB689" s="98"/>
      <c r="AC689" s="98"/>
      <c r="AD689" s="98"/>
      <c r="AE689" s="98"/>
      <c r="AF689" s="98"/>
      <c r="AG689" s="98"/>
      <c r="AH689" s="98"/>
      <c r="AI689" s="98"/>
      <c r="AJ689" s="98"/>
      <c r="AK689" s="98"/>
      <c r="AL689" s="98"/>
      <c r="AM689" s="98"/>
      <c r="AN689" s="98"/>
      <c r="AO689" s="98"/>
      <c r="AP689" s="98"/>
      <c r="AQ689" s="98"/>
      <c r="AR689" s="98"/>
      <c r="AS689" s="98"/>
      <c r="AT689" s="98"/>
      <c r="AU689" s="98"/>
      <c r="AV689" s="98"/>
      <c r="AW689" s="98"/>
      <c r="AX689" s="98"/>
      <c r="AY689" s="98"/>
      <c r="AZ689" s="98"/>
      <c r="BA689" s="98"/>
      <c r="BB689" s="98"/>
      <c r="BC689" s="98"/>
      <c r="BD689" s="98"/>
      <c r="BE689" s="98"/>
      <c r="BF689" s="98"/>
      <c r="BG689" s="98"/>
      <c r="BH689" s="98"/>
      <c r="BI689" s="98"/>
      <c r="BJ689" s="98"/>
      <c r="BK689" s="98"/>
      <c r="BL689" s="98"/>
      <c r="BM689" s="98"/>
      <c r="BN689" s="98"/>
      <c r="BO689" s="98"/>
      <c r="BP689" s="98"/>
      <c r="BQ689" s="98"/>
      <c r="BR689" s="98"/>
      <c r="BS689" s="98"/>
      <c r="BT689" s="98"/>
      <c r="BU689" s="98"/>
      <c r="BV689" s="98"/>
      <c r="BW689" s="98"/>
      <c r="BX689" s="98"/>
      <c r="BY689" s="98"/>
      <c r="BZ689" s="98"/>
      <c r="CA689" s="98"/>
      <c r="CB689" s="98"/>
      <c r="CC689" s="98"/>
      <c r="CD689" s="98"/>
      <c r="CE689" s="98"/>
      <c r="CF689" s="98"/>
      <c r="CG689" s="98"/>
      <c r="CH689" s="98"/>
      <c r="CI689" s="98"/>
      <c r="CJ689" s="98"/>
      <c r="CK689" s="98"/>
      <c r="CL689" s="98"/>
      <c r="CM689" s="98"/>
      <c r="CN689" s="98"/>
      <c r="CO689" s="98"/>
      <c r="CP689" s="98"/>
      <c r="CQ689" s="98"/>
      <c r="CR689" s="98"/>
      <c r="CS689" s="98"/>
      <c r="CT689" s="98"/>
      <c r="CU689" s="98"/>
      <c r="CV689" s="98"/>
      <c r="CW689" s="98"/>
      <c r="CX689" s="98"/>
      <c r="CY689" s="98"/>
      <c r="CZ689" s="98"/>
      <c r="DA689" s="98"/>
      <c r="DB689" s="98"/>
      <c r="DC689" s="98"/>
      <c r="DD689" s="98"/>
      <c r="DE689" s="98"/>
      <c r="DF689" s="98"/>
      <c r="DG689" s="98"/>
      <c r="DH689" s="98"/>
      <c r="DI689" s="98"/>
      <c r="DJ689" s="98"/>
      <c r="DK689" s="98"/>
    </row>
    <row r="690" spans="1:115" s="99" customFormat="1" ht="12.75">
      <c r="A690" s="98"/>
      <c r="B690" s="59">
        <v>264</v>
      </c>
      <c r="C690" s="245" t="s">
        <v>7889</v>
      </c>
      <c r="D690" s="638" t="s">
        <v>7890</v>
      </c>
      <c r="E690" s="638" t="s">
        <v>7891</v>
      </c>
      <c r="F690" s="638" t="s">
        <v>7892</v>
      </c>
      <c r="G690" s="644" t="s">
        <v>8143</v>
      </c>
      <c r="H690" s="638" t="s">
        <v>2589</v>
      </c>
      <c r="I690" s="243"/>
      <c r="J690" s="244"/>
      <c r="K690" s="639">
        <v>44014</v>
      </c>
      <c r="L690" s="245" t="s">
        <v>7893</v>
      </c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98"/>
      <c r="AA690" s="98"/>
      <c r="AB690" s="98"/>
      <c r="AC690" s="98"/>
      <c r="AD690" s="98"/>
      <c r="AE690" s="98"/>
      <c r="AF690" s="98"/>
      <c r="AG690" s="98"/>
      <c r="AH690" s="98"/>
      <c r="AI690" s="98"/>
      <c r="AJ690" s="98"/>
      <c r="AK690" s="98"/>
      <c r="AL690" s="98"/>
      <c r="AM690" s="98"/>
      <c r="AN690" s="98"/>
      <c r="AO690" s="98"/>
      <c r="AP690" s="98"/>
      <c r="AQ690" s="98"/>
      <c r="AR690" s="98"/>
      <c r="AS690" s="98"/>
      <c r="AT690" s="98"/>
      <c r="AU690" s="98"/>
      <c r="AV690" s="98"/>
      <c r="AW690" s="98"/>
      <c r="AX690" s="98"/>
      <c r="AY690" s="98"/>
      <c r="AZ690" s="98"/>
      <c r="BA690" s="98"/>
      <c r="BB690" s="98"/>
      <c r="BC690" s="98"/>
      <c r="BD690" s="98"/>
      <c r="BE690" s="98"/>
      <c r="BF690" s="98"/>
      <c r="BG690" s="98"/>
      <c r="BH690" s="98"/>
      <c r="BI690" s="98"/>
      <c r="BJ690" s="98"/>
      <c r="BK690" s="98"/>
      <c r="BL690" s="98"/>
      <c r="BM690" s="98"/>
      <c r="BN690" s="98"/>
      <c r="BO690" s="98"/>
      <c r="BP690" s="98"/>
      <c r="BQ690" s="98"/>
      <c r="BR690" s="98"/>
      <c r="BS690" s="98"/>
      <c r="BT690" s="98"/>
      <c r="BU690" s="98"/>
      <c r="BV690" s="98"/>
      <c r="BW690" s="98"/>
      <c r="BX690" s="98"/>
      <c r="BY690" s="98"/>
      <c r="BZ690" s="98"/>
      <c r="CA690" s="98"/>
      <c r="CB690" s="98"/>
      <c r="CC690" s="98"/>
      <c r="CD690" s="98"/>
      <c r="CE690" s="98"/>
      <c r="CF690" s="98"/>
      <c r="CG690" s="98"/>
      <c r="CH690" s="98"/>
      <c r="CI690" s="98"/>
      <c r="CJ690" s="98"/>
      <c r="CK690" s="98"/>
      <c r="CL690" s="98"/>
      <c r="CM690" s="98"/>
      <c r="CN690" s="98"/>
      <c r="CO690" s="98"/>
      <c r="CP690" s="98"/>
      <c r="CQ690" s="98"/>
      <c r="CR690" s="98"/>
      <c r="CS690" s="98"/>
      <c r="CT690" s="98"/>
      <c r="CU690" s="98"/>
      <c r="CV690" s="98"/>
      <c r="CW690" s="98"/>
      <c r="CX690" s="98"/>
      <c r="CY690" s="98"/>
      <c r="CZ690" s="98"/>
      <c r="DA690" s="98"/>
      <c r="DB690" s="98"/>
      <c r="DC690" s="98"/>
      <c r="DD690" s="98"/>
      <c r="DE690" s="98"/>
      <c r="DF690" s="98"/>
      <c r="DG690" s="98"/>
      <c r="DH690" s="98"/>
      <c r="DI690" s="98"/>
      <c r="DJ690" s="98"/>
      <c r="DK690" s="98"/>
    </row>
    <row r="691" spans="1:115" s="99" customFormat="1" ht="12.75">
      <c r="A691" s="98"/>
      <c r="B691" s="18">
        <v>265</v>
      </c>
      <c r="C691" s="245" t="s">
        <v>7894</v>
      </c>
      <c r="D691" s="638" t="s">
        <v>7890</v>
      </c>
      <c r="E691" s="638" t="s">
        <v>7895</v>
      </c>
      <c r="F691" s="638" t="s">
        <v>7896</v>
      </c>
      <c r="G691" s="644" t="s">
        <v>8135</v>
      </c>
      <c r="H691" s="638" t="s">
        <v>2589</v>
      </c>
      <c r="I691" s="243"/>
      <c r="J691" s="244"/>
      <c r="K691" s="639">
        <v>44014</v>
      </c>
      <c r="L691" s="245" t="s">
        <v>7897</v>
      </c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  <c r="AA691" s="98"/>
      <c r="AB691" s="98"/>
      <c r="AC691" s="98"/>
      <c r="AD691" s="98"/>
      <c r="AE691" s="98"/>
      <c r="AF691" s="98"/>
      <c r="AG691" s="98"/>
      <c r="AH691" s="98"/>
      <c r="AI691" s="98"/>
      <c r="AJ691" s="98"/>
      <c r="AK691" s="98"/>
      <c r="AL691" s="98"/>
      <c r="AM691" s="98"/>
      <c r="AN691" s="98"/>
      <c r="AO691" s="98"/>
      <c r="AP691" s="98"/>
      <c r="AQ691" s="98"/>
      <c r="AR691" s="98"/>
      <c r="AS691" s="98"/>
      <c r="AT691" s="98"/>
      <c r="AU691" s="98"/>
      <c r="AV691" s="98"/>
      <c r="AW691" s="98"/>
      <c r="AX691" s="98"/>
      <c r="AY691" s="98"/>
      <c r="AZ691" s="98"/>
      <c r="BA691" s="98"/>
      <c r="BB691" s="98"/>
      <c r="BC691" s="98"/>
      <c r="BD691" s="98"/>
      <c r="BE691" s="98"/>
      <c r="BF691" s="98"/>
      <c r="BG691" s="98"/>
      <c r="BH691" s="98"/>
      <c r="BI691" s="98"/>
      <c r="BJ691" s="98"/>
      <c r="BK691" s="98"/>
      <c r="BL691" s="98"/>
      <c r="BM691" s="98"/>
      <c r="BN691" s="98"/>
      <c r="BO691" s="98"/>
      <c r="BP691" s="98"/>
      <c r="BQ691" s="98"/>
      <c r="BR691" s="98"/>
      <c r="BS691" s="98"/>
      <c r="BT691" s="98"/>
      <c r="BU691" s="98"/>
      <c r="BV691" s="98"/>
      <c r="BW691" s="98"/>
      <c r="BX691" s="98"/>
      <c r="BY691" s="98"/>
      <c r="BZ691" s="98"/>
      <c r="CA691" s="98"/>
      <c r="CB691" s="98"/>
      <c r="CC691" s="98"/>
      <c r="CD691" s="98"/>
      <c r="CE691" s="98"/>
      <c r="CF691" s="98"/>
      <c r="CG691" s="98"/>
      <c r="CH691" s="98"/>
      <c r="CI691" s="98"/>
      <c r="CJ691" s="98"/>
      <c r="CK691" s="98"/>
      <c r="CL691" s="98"/>
      <c r="CM691" s="98"/>
      <c r="CN691" s="98"/>
      <c r="CO691" s="98"/>
      <c r="CP691" s="98"/>
      <c r="CQ691" s="98"/>
      <c r="CR691" s="98"/>
      <c r="CS691" s="98"/>
      <c r="CT691" s="98"/>
      <c r="CU691" s="98"/>
      <c r="CV691" s="98"/>
      <c r="CW691" s="98"/>
      <c r="CX691" s="98"/>
      <c r="CY691" s="98"/>
      <c r="CZ691" s="98"/>
      <c r="DA691" s="98"/>
      <c r="DB691" s="98"/>
      <c r="DC691" s="98"/>
      <c r="DD691" s="98"/>
      <c r="DE691" s="98"/>
      <c r="DF691" s="98"/>
      <c r="DG691" s="98"/>
      <c r="DH691" s="98"/>
      <c r="DI691" s="98"/>
      <c r="DJ691" s="98"/>
      <c r="DK691" s="98"/>
    </row>
    <row r="692" spans="1:115" s="99" customFormat="1" ht="25.5">
      <c r="A692" s="98"/>
      <c r="B692" s="59">
        <v>266</v>
      </c>
      <c r="C692" s="245" t="s">
        <v>441</v>
      </c>
      <c r="D692" s="638" t="s">
        <v>7898</v>
      </c>
      <c r="E692" s="638" t="s">
        <v>7899</v>
      </c>
      <c r="F692" s="638" t="s">
        <v>7900</v>
      </c>
      <c r="G692" s="635" t="s">
        <v>9464</v>
      </c>
      <c r="H692" s="638" t="s">
        <v>2589</v>
      </c>
      <c r="I692" s="243"/>
      <c r="J692" s="244"/>
      <c r="K692" s="638" t="s">
        <v>7901</v>
      </c>
      <c r="L692" s="245" t="s">
        <v>7902</v>
      </c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  <c r="AA692" s="98"/>
      <c r="AB692" s="98"/>
      <c r="AC692" s="98"/>
      <c r="AD692" s="98"/>
      <c r="AE692" s="98"/>
      <c r="AF692" s="98"/>
      <c r="AG692" s="98"/>
      <c r="AH692" s="98"/>
      <c r="AI692" s="98"/>
      <c r="AJ692" s="98"/>
      <c r="AK692" s="98"/>
      <c r="AL692" s="98"/>
      <c r="AM692" s="98"/>
      <c r="AN692" s="98"/>
      <c r="AO692" s="98"/>
      <c r="AP692" s="98"/>
      <c r="AQ692" s="98"/>
      <c r="AR692" s="98"/>
      <c r="AS692" s="98"/>
      <c r="AT692" s="98"/>
      <c r="AU692" s="98"/>
      <c r="AV692" s="98"/>
      <c r="AW692" s="98"/>
      <c r="AX692" s="98"/>
      <c r="AY692" s="98"/>
      <c r="AZ692" s="98"/>
      <c r="BA692" s="98"/>
      <c r="BB692" s="98"/>
      <c r="BC692" s="98"/>
      <c r="BD692" s="98"/>
      <c r="BE692" s="98"/>
      <c r="BF692" s="98"/>
      <c r="BG692" s="98"/>
      <c r="BH692" s="98"/>
      <c r="BI692" s="98"/>
      <c r="BJ692" s="98"/>
      <c r="BK692" s="98"/>
      <c r="BL692" s="98"/>
      <c r="BM692" s="98"/>
      <c r="BN692" s="98"/>
      <c r="BO692" s="98"/>
      <c r="BP692" s="98"/>
      <c r="BQ692" s="98"/>
      <c r="BR692" s="98"/>
      <c r="BS692" s="98"/>
      <c r="BT692" s="98"/>
      <c r="BU692" s="98"/>
      <c r="BV692" s="98"/>
      <c r="BW692" s="98"/>
      <c r="BX692" s="98"/>
      <c r="BY692" s="98"/>
      <c r="BZ692" s="98"/>
      <c r="CA692" s="98"/>
      <c r="CB692" s="98"/>
      <c r="CC692" s="98"/>
      <c r="CD692" s="98"/>
      <c r="CE692" s="98"/>
      <c r="CF692" s="98"/>
      <c r="CG692" s="98"/>
      <c r="CH692" s="98"/>
      <c r="CI692" s="98"/>
      <c r="CJ692" s="98"/>
      <c r="CK692" s="98"/>
      <c r="CL692" s="98"/>
      <c r="CM692" s="98"/>
      <c r="CN692" s="98"/>
      <c r="CO692" s="98"/>
      <c r="CP692" s="98"/>
      <c r="CQ692" s="98"/>
      <c r="CR692" s="98"/>
      <c r="CS692" s="98"/>
      <c r="CT692" s="98"/>
      <c r="CU692" s="98"/>
      <c r="CV692" s="98"/>
      <c r="CW692" s="98"/>
      <c r="CX692" s="98"/>
      <c r="CY692" s="98"/>
      <c r="CZ692" s="98"/>
      <c r="DA692" s="98"/>
      <c r="DB692" s="98"/>
      <c r="DC692" s="98"/>
      <c r="DD692" s="98"/>
      <c r="DE692" s="98"/>
      <c r="DF692" s="98"/>
      <c r="DG692" s="98"/>
      <c r="DH692" s="98"/>
      <c r="DI692" s="98"/>
      <c r="DJ692" s="98"/>
      <c r="DK692" s="98"/>
    </row>
    <row r="693" spans="1:115" s="99" customFormat="1" ht="12.75">
      <c r="A693" s="98"/>
      <c r="B693" s="18">
        <v>267</v>
      </c>
      <c r="C693" s="245" t="s">
        <v>8144</v>
      </c>
      <c r="D693" s="638" t="s">
        <v>8145</v>
      </c>
      <c r="E693" s="638" t="s">
        <v>8146</v>
      </c>
      <c r="F693" s="638" t="s">
        <v>8147</v>
      </c>
      <c r="G693" s="644" t="s">
        <v>8148</v>
      </c>
      <c r="H693" s="638" t="s">
        <v>2589</v>
      </c>
      <c r="I693" s="243"/>
      <c r="J693" s="244"/>
      <c r="K693" s="638" t="s">
        <v>8149</v>
      </c>
      <c r="L693" s="245" t="s">
        <v>8150</v>
      </c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  <c r="Z693" s="98"/>
      <c r="AA693" s="98"/>
      <c r="AB693" s="98"/>
      <c r="AC693" s="98"/>
      <c r="AD693" s="98"/>
      <c r="AE693" s="98"/>
      <c r="AF693" s="98"/>
      <c r="AG693" s="98"/>
      <c r="AH693" s="98"/>
      <c r="AI693" s="98"/>
      <c r="AJ693" s="98"/>
      <c r="AK693" s="98"/>
      <c r="AL693" s="98"/>
      <c r="AM693" s="98"/>
      <c r="AN693" s="98"/>
      <c r="AO693" s="98"/>
      <c r="AP693" s="98"/>
      <c r="AQ693" s="98"/>
      <c r="AR693" s="98"/>
      <c r="AS693" s="98"/>
      <c r="AT693" s="98"/>
      <c r="AU693" s="98"/>
      <c r="AV693" s="98"/>
      <c r="AW693" s="98"/>
      <c r="AX693" s="98"/>
      <c r="AY693" s="98"/>
      <c r="AZ693" s="98"/>
      <c r="BA693" s="98"/>
      <c r="BB693" s="98"/>
      <c r="BC693" s="98"/>
      <c r="BD693" s="98"/>
      <c r="BE693" s="98"/>
      <c r="BF693" s="98"/>
      <c r="BG693" s="98"/>
      <c r="BH693" s="98"/>
      <c r="BI693" s="98"/>
      <c r="BJ693" s="98"/>
      <c r="BK693" s="98"/>
      <c r="BL693" s="98"/>
      <c r="BM693" s="98"/>
      <c r="BN693" s="98"/>
      <c r="BO693" s="98"/>
      <c r="BP693" s="98"/>
      <c r="BQ693" s="98"/>
      <c r="BR693" s="98"/>
      <c r="BS693" s="98"/>
      <c r="BT693" s="98"/>
      <c r="BU693" s="98"/>
      <c r="BV693" s="98"/>
      <c r="BW693" s="98"/>
      <c r="BX693" s="98"/>
      <c r="BY693" s="98"/>
      <c r="BZ693" s="98"/>
      <c r="CA693" s="98"/>
      <c r="CB693" s="98"/>
      <c r="CC693" s="98"/>
      <c r="CD693" s="98"/>
      <c r="CE693" s="98"/>
      <c r="CF693" s="98"/>
      <c r="CG693" s="98"/>
      <c r="CH693" s="98"/>
      <c r="CI693" s="98"/>
      <c r="CJ693" s="98"/>
      <c r="CK693" s="98"/>
      <c r="CL693" s="98"/>
      <c r="CM693" s="98"/>
      <c r="CN693" s="98"/>
      <c r="CO693" s="98"/>
      <c r="CP693" s="98"/>
      <c r="CQ693" s="98"/>
      <c r="CR693" s="98"/>
      <c r="CS693" s="98"/>
      <c r="CT693" s="98"/>
      <c r="CU693" s="98"/>
      <c r="CV693" s="98"/>
      <c r="CW693" s="98"/>
      <c r="CX693" s="98"/>
      <c r="CY693" s="98"/>
      <c r="CZ693" s="98"/>
      <c r="DA693" s="98"/>
      <c r="DB693" s="98"/>
      <c r="DC693" s="98"/>
      <c r="DD693" s="98"/>
      <c r="DE693" s="98"/>
      <c r="DF693" s="98"/>
      <c r="DG693" s="98"/>
      <c r="DH693" s="98"/>
      <c r="DI693" s="98"/>
      <c r="DJ693" s="98"/>
      <c r="DK693" s="98"/>
    </row>
    <row r="694" spans="1:115" s="99" customFormat="1" ht="12.75">
      <c r="A694" s="98"/>
      <c r="B694" s="59">
        <v>268</v>
      </c>
      <c r="C694" s="245" t="s">
        <v>8151</v>
      </c>
      <c r="D694" s="638" t="s">
        <v>7869</v>
      </c>
      <c r="E694" s="638" t="s">
        <v>8152</v>
      </c>
      <c r="F694" s="638" t="s">
        <v>8153</v>
      </c>
      <c r="G694" s="644" t="s">
        <v>8148</v>
      </c>
      <c r="H694" s="638" t="s">
        <v>2589</v>
      </c>
      <c r="I694" s="243"/>
      <c r="J694" s="244"/>
      <c r="K694" s="639">
        <v>43621</v>
      </c>
      <c r="L694" s="245" t="s">
        <v>8154</v>
      </c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  <c r="Z694" s="98"/>
      <c r="AA694" s="98"/>
      <c r="AB694" s="98"/>
      <c r="AC694" s="98"/>
      <c r="AD694" s="98"/>
      <c r="AE694" s="98"/>
      <c r="AF694" s="98"/>
      <c r="AG694" s="98"/>
      <c r="AH694" s="98"/>
      <c r="AI694" s="98"/>
      <c r="AJ694" s="98"/>
      <c r="AK694" s="98"/>
      <c r="AL694" s="98"/>
      <c r="AM694" s="98"/>
      <c r="AN694" s="98"/>
      <c r="AO694" s="98"/>
      <c r="AP694" s="98"/>
      <c r="AQ694" s="98"/>
      <c r="AR694" s="98"/>
      <c r="AS694" s="98"/>
      <c r="AT694" s="98"/>
      <c r="AU694" s="98"/>
      <c r="AV694" s="98"/>
      <c r="AW694" s="98"/>
      <c r="AX694" s="98"/>
      <c r="AY694" s="98"/>
      <c r="AZ694" s="98"/>
      <c r="BA694" s="98"/>
      <c r="BB694" s="98"/>
      <c r="BC694" s="98"/>
      <c r="BD694" s="98"/>
      <c r="BE694" s="98"/>
      <c r="BF694" s="98"/>
      <c r="BG694" s="98"/>
      <c r="BH694" s="98"/>
      <c r="BI694" s="98"/>
      <c r="BJ694" s="98"/>
      <c r="BK694" s="98"/>
      <c r="BL694" s="98"/>
      <c r="BM694" s="98"/>
      <c r="BN694" s="98"/>
      <c r="BO694" s="98"/>
      <c r="BP694" s="98"/>
      <c r="BQ694" s="98"/>
      <c r="BR694" s="98"/>
      <c r="BS694" s="98"/>
      <c r="BT694" s="98"/>
      <c r="BU694" s="98"/>
      <c r="BV694" s="98"/>
      <c r="BW694" s="98"/>
      <c r="BX694" s="98"/>
      <c r="BY694" s="98"/>
      <c r="BZ694" s="98"/>
      <c r="CA694" s="98"/>
      <c r="CB694" s="98"/>
      <c r="CC694" s="98"/>
      <c r="CD694" s="98"/>
      <c r="CE694" s="98"/>
      <c r="CF694" s="98"/>
      <c r="CG694" s="98"/>
      <c r="CH694" s="98"/>
      <c r="CI694" s="98"/>
      <c r="CJ694" s="98"/>
      <c r="CK694" s="98"/>
      <c r="CL694" s="98"/>
      <c r="CM694" s="98"/>
      <c r="CN694" s="98"/>
      <c r="CO694" s="98"/>
      <c r="CP694" s="98"/>
      <c r="CQ694" s="98"/>
      <c r="CR694" s="98"/>
      <c r="CS694" s="98"/>
      <c r="CT694" s="98"/>
      <c r="CU694" s="98"/>
      <c r="CV694" s="98"/>
      <c r="CW694" s="98"/>
      <c r="CX694" s="98"/>
      <c r="CY694" s="98"/>
      <c r="CZ694" s="98"/>
      <c r="DA694" s="98"/>
      <c r="DB694" s="98"/>
      <c r="DC694" s="98"/>
      <c r="DD694" s="98"/>
      <c r="DE694" s="98"/>
      <c r="DF694" s="98"/>
      <c r="DG694" s="98"/>
      <c r="DH694" s="98"/>
      <c r="DI694" s="98"/>
      <c r="DJ694" s="98"/>
      <c r="DK694" s="98"/>
    </row>
    <row r="695" spans="1:115" s="99" customFormat="1" ht="12.75">
      <c r="A695" s="98"/>
      <c r="B695" s="18">
        <v>269</v>
      </c>
      <c r="C695" s="245" t="s">
        <v>8155</v>
      </c>
      <c r="D695" s="638" t="s">
        <v>7869</v>
      </c>
      <c r="E695" s="638" t="s">
        <v>8156</v>
      </c>
      <c r="F695" s="638" t="s">
        <v>8157</v>
      </c>
      <c r="G695" s="644" t="s">
        <v>8158</v>
      </c>
      <c r="H695" s="638" t="s">
        <v>2589</v>
      </c>
      <c r="I695" s="243"/>
      <c r="J695" s="244"/>
      <c r="K695" s="639">
        <v>43473</v>
      </c>
      <c r="L695" s="245" t="s">
        <v>8159</v>
      </c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  <c r="Z695" s="98"/>
      <c r="AA695" s="98"/>
      <c r="AB695" s="98"/>
      <c r="AC695" s="98"/>
      <c r="AD695" s="98"/>
      <c r="AE695" s="98"/>
      <c r="AF695" s="98"/>
      <c r="AG695" s="98"/>
      <c r="AH695" s="98"/>
      <c r="AI695" s="98"/>
      <c r="AJ695" s="98"/>
      <c r="AK695" s="98"/>
      <c r="AL695" s="98"/>
      <c r="AM695" s="98"/>
      <c r="AN695" s="98"/>
      <c r="AO695" s="98"/>
      <c r="AP695" s="98"/>
      <c r="AQ695" s="98"/>
      <c r="AR695" s="98"/>
      <c r="AS695" s="98"/>
      <c r="AT695" s="98"/>
      <c r="AU695" s="98"/>
      <c r="AV695" s="98"/>
      <c r="AW695" s="98"/>
      <c r="AX695" s="98"/>
      <c r="AY695" s="98"/>
      <c r="AZ695" s="98"/>
      <c r="BA695" s="98"/>
      <c r="BB695" s="98"/>
      <c r="BC695" s="98"/>
      <c r="BD695" s="98"/>
      <c r="BE695" s="98"/>
      <c r="BF695" s="98"/>
      <c r="BG695" s="98"/>
      <c r="BH695" s="98"/>
      <c r="BI695" s="98"/>
      <c r="BJ695" s="98"/>
      <c r="BK695" s="98"/>
      <c r="BL695" s="98"/>
      <c r="BM695" s="98"/>
      <c r="BN695" s="98"/>
      <c r="BO695" s="98"/>
      <c r="BP695" s="98"/>
      <c r="BQ695" s="98"/>
      <c r="BR695" s="98"/>
      <c r="BS695" s="98"/>
      <c r="BT695" s="98"/>
      <c r="BU695" s="98"/>
      <c r="BV695" s="98"/>
      <c r="BW695" s="98"/>
      <c r="BX695" s="98"/>
      <c r="BY695" s="98"/>
      <c r="BZ695" s="98"/>
      <c r="CA695" s="98"/>
      <c r="CB695" s="98"/>
      <c r="CC695" s="98"/>
      <c r="CD695" s="98"/>
      <c r="CE695" s="98"/>
      <c r="CF695" s="98"/>
      <c r="CG695" s="98"/>
      <c r="CH695" s="98"/>
      <c r="CI695" s="98"/>
      <c r="CJ695" s="98"/>
      <c r="CK695" s="98"/>
      <c r="CL695" s="98"/>
      <c r="CM695" s="98"/>
      <c r="CN695" s="98"/>
      <c r="CO695" s="98"/>
      <c r="CP695" s="98"/>
      <c r="CQ695" s="98"/>
      <c r="CR695" s="98"/>
      <c r="CS695" s="98"/>
      <c r="CT695" s="98"/>
      <c r="CU695" s="98"/>
      <c r="CV695" s="98"/>
      <c r="CW695" s="98"/>
      <c r="CX695" s="98"/>
      <c r="CY695" s="98"/>
      <c r="CZ695" s="98"/>
      <c r="DA695" s="98"/>
      <c r="DB695" s="98"/>
      <c r="DC695" s="98"/>
      <c r="DD695" s="98"/>
      <c r="DE695" s="98"/>
      <c r="DF695" s="98"/>
      <c r="DG695" s="98"/>
      <c r="DH695" s="98"/>
      <c r="DI695" s="98"/>
      <c r="DJ695" s="98"/>
      <c r="DK695" s="98"/>
    </row>
    <row r="696" spans="1:256" s="99" customFormat="1" ht="12.75">
      <c r="A696" s="98"/>
      <c r="B696" s="59">
        <v>270</v>
      </c>
      <c r="C696" s="245" t="s">
        <v>8160</v>
      </c>
      <c r="D696" s="638" t="s">
        <v>7869</v>
      </c>
      <c r="E696" s="638" t="s">
        <v>8161</v>
      </c>
      <c r="F696" s="638" t="s">
        <v>8162</v>
      </c>
      <c r="G696" s="644" t="s">
        <v>8135</v>
      </c>
      <c r="H696" s="638" t="s">
        <v>2589</v>
      </c>
      <c r="I696" s="243"/>
      <c r="J696" s="244"/>
      <c r="K696" s="639">
        <v>43504</v>
      </c>
      <c r="L696" s="245" t="s">
        <v>8163</v>
      </c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  <c r="Z696" s="98"/>
      <c r="AA696" s="98"/>
      <c r="AB696" s="98"/>
      <c r="AC696" s="98"/>
      <c r="AD696" s="98"/>
      <c r="AE696" s="98"/>
      <c r="AF696" s="98"/>
      <c r="AG696" s="98"/>
      <c r="AH696" s="98"/>
      <c r="AI696" s="98"/>
      <c r="AJ696" s="98"/>
      <c r="AK696" s="98"/>
      <c r="AL696" s="98"/>
      <c r="AM696" s="98"/>
      <c r="AN696" s="98"/>
      <c r="AO696" s="98"/>
      <c r="AP696" s="98"/>
      <c r="AQ696" s="98"/>
      <c r="AR696" s="98"/>
      <c r="AS696" s="98"/>
      <c r="AT696" s="98"/>
      <c r="AU696" s="98"/>
      <c r="AV696" s="98"/>
      <c r="AW696" s="98"/>
      <c r="AX696" s="98"/>
      <c r="AY696" s="98"/>
      <c r="AZ696" s="98"/>
      <c r="BA696" s="98"/>
      <c r="BB696" s="98"/>
      <c r="BC696" s="98"/>
      <c r="BD696" s="98"/>
      <c r="BE696" s="98"/>
      <c r="BF696" s="98"/>
      <c r="BG696" s="98"/>
      <c r="BH696" s="98"/>
      <c r="BI696" s="98"/>
      <c r="BJ696" s="98"/>
      <c r="BK696" s="98"/>
      <c r="BL696" s="98"/>
      <c r="BM696" s="98"/>
      <c r="BN696" s="98"/>
      <c r="BO696" s="98"/>
      <c r="BP696" s="98"/>
      <c r="BQ696" s="98"/>
      <c r="BR696" s="98"/>
      <c r="BS696" s="98"/>
      <c r="BT696" s="98"/>
      <c r="BU696" s="98"/>
      <c r="BV696" s="98"/>
      <c r="BW696" s="98"/>
      <c r="BX696" s="98"/>
      <c r="BY696" s="98"/>
      <c r="BZ696" s="98"/>
      <c r="CA696" s="98"/>
      <c r="CB696" s="98"/>
      <c r="CC696" s="98"/>
      <c r="CD696" s="98"/>
      <c r="CE696" s="98"/>
      <c r="CF696" s="98"/>
      <c r="CG696" s="98"/>
      <c r="CH696" s="98"/>
      <c r="CI696" s="98"/>
      <c r="CJ696" s="98"/>
      <c r="CK696" s="98"/>
      <c r="CL696" s="98"/>
      <c r="CM696" s="98"/>
      <c r="CN696" s="98"/>
      <c r="CO696" s="98"/>
      <c r="CP696" s="98"/>
      <c r="CQ696" s="98"/>
      <c r="CR696" s="98"/>
      <c r="CS696" s="98"/>
      <c r="CT696" s="98"/>
      <c r="CU696" s="98"/>
      <c r="CV696" s="98"/>
      <c r="CW696" s="98"/>
      <c r="CX696" s="98"/>
      <c r="CY696" s="98"/>
      <c r="CZ696" s="98"/>
      <c r="DA696" s="98"/>
      <c r="DB696" s="98"/>
      <c r="DC696" s="98"/>
      <c r="DD696" s="98"/>
      <c r="DE696" s="98"/>
      <c r="DF696" s="98"/>
      <c r="DG696" s="98"/>
      <c r="DH696" s="98"/>
      <c r="DI696" s="98"/>
      <c r="DJ696" s="98"/>
      <c r="DK696" s="98"/>
      <c r="DL696" s="98"/>
      <c r="DM696" s="98"/>
      <c r="DN696" s="98"/>
      <c r="DO696" s="98"/>
      <c r="DP696" s="98"/>
      <c r="DQ696" s="98"/>
      <c r="DR696" s="98"/>
      <c r="DS696" s="98"/>
      <c r="DT696" s="98"/>
      <c r="DU696" s="98"/>
      <c r="DV696" s="98"/>
      <c r="DW696" s="98"/>
      <c r="DX696" s="98"/>
      <c r="DY696" s="98"/>
      <c r="DZ696" s="98"/>
      <c r="EA696" s="98"/>
      <c r="EB696" s="98"/>
      <c r="EC696" s="98"/>
      <c r="ED696" s="98"/>
      <c r="EE696" s="98"/>
      <c r="EF696" s="98"/>
      <c r="EG696" s="98"/>
      <c r="EH696" s="98"/>
      <c r="EI696" s="98"/>
      <c r="EJ696" s="98"/>
      <c r="EK696" s="98"/>
      <c r="EL696" s="98"/>
      <c r="EM696" s="98"/>
      <c r="EN696" s="98"/>
      <c r="EO696" s="98"/>
      <c r="EP696" s="98"/>
      <c r="EQ696" s="98"/>
      <c r="ER696" s="98"/>
      <c r="ES696" s="98"/>
      <c r="ET696" s="98"/>
      <c r="EU696" s="98"/>
      <c r="EV696" s="98"/>
      <c r="EW696" s="98"/>
      <c r="EX696" s="98"/>
      <c r="EY696" s="98"/>
      <c r="EZ696" s="98"/>
      <c r="FA696" s="98"/>
      <c r="FB696" s="98"/>
      <c r="FC696" s="98"/>
      <c r="FD696" s="98"/>
      <c r="FE696" s="98"/>
      <c r="FF696" s="98"/>
      <c r="FG696" s="98"/>
      <c r="FH696" s="98"/>
      <c r="FI696" s="98"/>
      <c r="FJ696" s="98"/>
      <c r="FK696" s="98"/>
      <c r="FL696" s="98"/>
      <c r="FM696" s="98"/>
      <c r="FN696" s="98"/>
      <c r="FO696" s="98"/>
      <c r="FP696" s="98"/>
      <c r="FQ696" s="98"/>
      <c r="FR696" s="98"/>
      <c r="FS696" s="98"/>
      <c r="FT696" s="98"/>
      <c r="FU696" s="98"/>
      <c r="FV696" s="98"/>
      <c r="FW696" s="98"/>
      <c r="FX696" s="98"/>
      <c r="FY696" s="98"/>
      <c r="FZ696" s="98"/>
      <c r="GA696" s="98"/>
      <c r="GB696" s="98"/>
      <c r="GC696" s="98"/>
      <c r="GD696" s="98"/>
      <c r="GE696" s="98"/>
      <c r="GF696" s="98"/>
      <c r="GG696" s="98"/>
      <c r="GH696" s="98"/>
      <c r="GI696" s="98"/>
      <c r="GJ696" s="98"/>
      <c r="GK696" s="98"/>
      <c r="GL696" s="98"/>
      <c r="GM696" s="98"/>
      <c r="GN696" s="98"/>
      <c r="GO696" s="98"/>
      <c r="GP696" s="98"/>
      <c r="GQ696" s="98"/>
      <c r="GR696" s="98"/>
      <c r="GS696" s="98"/>
      <c r="GT696" s="98"/>
      <c r="GU696" s="98"/>
      <c r="GV696" s="98"/>
      <c r="GW696" s="98"/>
      <c r="GX696" s="98"/>
      <c r="GY696" s="98"/>
      <c r="GZ696" s="98"/>
      <c r="HA696" s="98"/>
      <c r="HB696" s="98"/>
      <c r="HC696" s="98"/>
      <c r="HD696" s="98"/>
      <c r="HE696" s="98"/>
      <c r="HF696" s="98"/>
      <c r="HG696" s="98"/>
      <c r="HH696" s="98"/>
      <c r="HI696" s="98"/>
      <c r="HJ696" s="98"/>
      <c r="HK696" s="98"/>
      <c r="HL696" s="98"/>
      <c r="HM696" s="98"/>
      <c r="HN696" s="98"/>
      <c r="HO696" s="98"/>
      <c r="HP696" s="98"/>
      <c r="HQ696" s="98"/>
      <c r="HR696" s="98"/>
      <c r="HS696" s="98"/>
      <c r="HT696" s="98"/>
      <c r="HU696" s="98"/>
      <c r="HV696" s="98"/>
      <c r="HW696" s="98"/>
      <c r="HX696" s="98"/>
      <c r="HY696" s="98"/>
      <c r="HZ696" s="98"/>
      <c r="IA696" s="98"/>
      <c r="IB696" s="98"/>
      <c r="IC696" s="98"/>
      <c r="ID696" s="98"/>
      <c r="IE696" s="98"/>
      <c r="IF696" s="98"/>
      <c r="IG696" s="98"/>
      <c r="IH696" s="98"/>
      <c r="II696" s="98"/>
      <c r="IJ696" s="98"/>
      <c r="IK696" s="98"/>
      <c r="IL696" s="98"/>
      <c r="IM696" s="98"/>
      <c r="IN696" s="98"/>
      <c r="IO696" s="98"/>
      <c r="IP696" s="98"/>
      <c r="IQ696" s="98"/>
      <c r="IR696" s="98"/>
      <c r="IS696" s="98"/>
      <c r="IT696" s="98"/>
      <c r="IU696" s="98"/>
      <c r="IV696" s="98"/>
    </row>
    <row r="697" spans="1:256" s="99" customFormat="1" ht="12.75">
      <c r="A697" s="98"/>
      <c r="B697" s="18">
        <v>271</v>
      </c>
      <c r="C697" s="245" t="s">
        <v>8164</v>
      </c>
      <c r="D697" s="638" t="s">
        <v>8165</v>
      </c>
      <c r="E697" s="638" t="s">
        <v>8166</v>
      </c>
      <c r="F697" s="638" t="s">
        <v>8167</v>
      </c>
      <c r="G697" s="644" t="s">
        <v>8135</v>
      </c>
      <c r="H697" s="638" t="s">
        <v>2589</v>
      </c>
      <c r="I697" s="243"/>
      <c r="J697" s="244"/>
      <c r="K697" s="638" t="s">
        <v>7660</v>
      </c>
      <c r="L697" s="245" t="s">
        <v>8168</v>
      </c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  <c r="Z697" s="98"/>
      <c r="AA697" s="98"/>
      <c r="AB697" s="98"/>
      <c r="AC697" s="98"/>
      <c r="AD697" s="98"/>
      <c r="AE697" s="98"/>
      <c r="AF697" s="98"/>
      <c r="AG697" s="98"/>
      <c r="AH697" s="98"/>
      <c r="AI697" s="98"/>
      <c r="AJ697" s="98"/>
      <c r="AK697" s="98"/>
      <c r="AL697" s="98"/>
      <c r="AM697" s="98"/>
      <c r="AN697" s="98"/>
      <c r="AO697" s="98"/>
      <c r="AP697" s="98"/>
      <c r="AQ697" s="98"/>
      <c r="AR697" s="98"/>
      <c r="AS697" s="98"/>
      <c r="AT697" s="98"/>
      <c r="AU697" s="98"/>
      <c r="AV697" s="98"/>
      <c r="AW697" s="98"/>
      <c r="AX697" s="98"/>
      <c r="AY697" s="98"/>
      <c r="AZ697" s="98"/>
      <c r="BA697" s="98"/>
      <c r="BB697" s="98"/>
      <c r="BC697" s="98"/>
      <c r="BD697" s="98"/>
      <c r="BE697" s="98"/>
      <c r="BF697" s="98"/>
      <c r="BG697" s="98"/>
      <c r="BH697" s="98"/>
      <c r="BI697" s="98"/>
      <c r="BJ697" s="98"/>
      <c r="BK697" s="98"/>
      <c r="BL697" s="98"/>
      <c r="BM697" s="98"/>
      <c r="BN697" s="98"/>
      <c r="BO697" s="98"/>
      <c r="BP697" s="98"/>
      <c r="BQ697" s="98"/>
      <c r="BR697" s="98"/>
      <c r="BS697" s="98"/>
      <c r="BT697" s="98"/>
      <c r="BU697" s="98"/>
      <c r="BV697" s="98"/>
      <c r="BW697" s="98"/>
      <c r="BX697" s="98"/>
      <c r="BY697" s="98"/>
      <c r="BZ697" s="98"/>
      <c r="CA697" s="98"/>
      <c r="CB697" s="98"/>
      <c r="CC697" s="98"/>
      <c r="CD697" s="98"/>
      <c r="CE697" s="98"/>
      <c r="CF697" s="98"/>
      <c r="CG697" s="98"/>
      <c r="CH697" s="98"/>
      <c r="CI697" s="98"/>
      <c r="CJ697" s="98"/>
      <c r="CK697" s="98"/>
      <c r="CL697" s="98"/>
      <c r="CM697" s="98"/>
      <c r="CN697" s="98"/>
      <c r="CO697" s="98"/>
      <c r="CP697" s="98"/>
      <c r="CQ697" s="98"/>
      <c r="CR697" s="98"/>
      <c r="CS697" s="98"/>
      <c r="CT697" s="98"/>
      <c r="CU697" s="98"/>
      <c r="CV697" s="98"/>
      <c r="CW697" s="98"/>
      <c r="CX697" s="98"/>
      <c r="CY697" s="98"/>
      <c r="CZ697" s="98"/>
      <c r="DA697" s="98"/>
      <c r="DB697" s="98"/>
      <c r="DC697" s="98"/>
      <c r="DD697" s="98"/>
      <c r="DE697" s="98"/>
      <c r="DF697" s="98"/>
      <c r="DG697" s="98"/>
      <c r="DH697" s="98"/>
      <c r="DI697" s="98"/>
      <c r="DJ697" s="98"/>
      <c r="DK697" s="98"/>
      <c r="DL697" s="98"/>
      <c r="DM697" s="98"/>
      <c r="DN697" s="98"/>
      <c r="DO697" s="98"/>
      <c r="DP697" s="98"/>
      <c r="DQ697" s="98"/>
      <c r="DR697" s="98"/>
      <c r="DS697" s="98"/>
      <c r="DT697" s="98"/>
      <c r="DU697" s="98"/>
      <c r="DV697" s="98"/>
      <c r="DW697" s="98"/>
      <c r="DX697" s="98"/>
      <c r="DY697" s="98"/>
      <c r="DZ697" s="98"/>
      <c r="EA697" s="98"/>
      <c r="EB697" s="98"/>
      <c r="EC697" s="98"/>
      <c r="ED697" s="98"/>
      <c r="EE697" s="98"/>
      <c r="EF697" s="98"/>
      <c r="EG697" s="98"/>
      <c r="EH697" s="98"/>
      <c r="EI697" s="98"/>
      <c r="EJ697" s="98"/>
      <c r="EK697" s="98"/>
      <c r="EL697" s="98"/>
      <c r="EM697" s="98"/>
      <c r="EN697" s="98"/>
      <c r="EO697" s="98"/>
      <c r="EP697" s="98"/>
      <c r="EQ697" s="98"/>
      <c r="ER697" s="98"/>
      <c r="ES697" s="98"/>
      <c r="ET697" s="98"/>
      <c r="EU697" s="98"/>
      <c r="EV697" s="98"/>
      <c r="EW697" s="98"/>
      <c r="EX697" s="98"/>
      <c r="EY697" s="98"/>
      <c r="EZ697" s="98"/>
      <c r="FA697" s="98"/>
      <c r="FB697" s="98"/>
      <c r="FC697" s="98"/>
      <c r="FD697" s="98"/>
      <c r="FE697" s="98"/>
      <c r="FF697" s="98"/>
      <c r="FG697" s="98"/>
      <c r="FH697" s="98"/>
      <c r="FI697" s="98"/>
      <c r="FJ697" s="98"/>
      <c r="FK697" s="98"/>
      <c r="FL697" s="98"/>
      <c r="FM697" s="98"/>
      <c r="FN697" s="98"/>
      <c r="FO697" s="98"/>
      <c r="FP697" s="98"/>
      <c r="FQ697" s="98"/>
      <c r="FR697" s="98"/>
      <c r="FS697" s="98"/>
      <c r="FT697" s="98"/>
      <c r="FU697" s="98"/>
      <c r="FV697" s="98"/>
      <c r="FW697" s="98"/>
      <c r="FX697" s="98"/>
      <c r="FY697" s="98"/>
      <c r="FZ697" s="98"/>
      <c r="GA697" s="98"/>
      <c r="GB697" s="98"/>
      <c r="GC697" s="98"/>
      <c r="GD697" s="98"/>
      <c r="GE697" s="98"/>
      <c r="GF697" s="98"/>
      <c r="GG697" s="98"/>
      <c r="GH697" s="98"/>
      <c r="GI697" s="98"/>
      <c r="GJ697" s="98"/>
      <c r="GK697" s="98"/>
      <c r="GL697" s="98"/>
      <c r="GM697" s="98"/>
      <c r="GN697" s="98"/>
      <c r="GO697" s="98"/>
      <c r="GP697" s="98"/>
      <c r="GQ697" s="98"/>
      <c r="GR697" s="98"/>
      <c r="GS697" s="98"/>
      <c r="GT697" s="98"/>
      <c r="GU697" s="98"/>
      <c r="GV697" s="98"/>
      <c r="GW697" s="98"/>
      <c r="GX697" s="98"/>
      <c r="GY697" s="98"/>
      <c r="GZ697" s="98"/>
      <c r="HA697" s="98"/>
      <c r="HB697" s="98"/>
      <c r="HC697" s="98"/>
      <c r="HD697" s="98"/>
      <c r="HE697" s="98"/>
      <c r="HF697" s="98"/>
      <c r="HG697" s="98"/>
      <c r="HH697" s="98"/>
      <c r="HI697" s="98"/>
      <c r="HJ697" s="98"/>
      <c r="HK697" s="98"/>
      <c r="HL697" s="98"/>
      <c r="HM697" s="98"/>
      <c r="HN697" s="98"/>
      <c r="HO697" s="98"/>
      <c r="HP697" s="98"/>
      <c r="HQ697" s="98"/>
      <c r="HR697" s="98"/>
      <c r="HS697" s="98"/>
      <c r="HT697" s="98"/>
      <c r="HU697" s="98"/>
      <c r="HV697" s="98"/>
      <c r="HW697" s="98"/>
      <c r="HX697" s="98"/>
      <c r="HY697" s="98"/>
      <c r="HZ697" s="98"/>
      <c r="IA697" s="98"/>
      <c r="IB697" s="98"/>
      <c r="IC697" s="98"/>
      <c r="ID697" s="98"/>
      <c r="IE697" s="98"/>
      <c r="IF697" s="98"/>
      <c r="IG697" s="98"/>
      <c r="IH697" s="98"/>
      <c r="II697" s="98"/>
      <c r="IJ697" s="98"/>
      <c r="IK697" s="98"/>
      <c r="IL697" s="98"/>
      <c r="IM697" s="98"/>
      <c r="IN697" s="98"/>
      <c r="IO697" s="98"/>
      <c r="IP697" s="98"/>
      <c r="IQ697" s="98"/>
      <c r="IR697" s="98"/>
      <c r="IS697" s="98"/>
      <c r="IT697" s="98"/>
      <c r="IU697" s="98"/>
      <c r="IV697" s="98"/>
    </row>
    <row r="698" spans="1:256" s="99" customFormat="1" ht="12.75">
      <c r="A698" s="98"/>
      <c r="B698" s="59">
        <v>272</v>
      </c>
      <c r="C698" s="245" t="s">
        <v>8169</v>
      </c>
      <c r="D698" s="638" t="s">
        <v>7863</v>
      </c>
      <c r="E698" s="638" t="s">
        <v>8170</v>
      </c>
      <c r="F698" s="638" t="s">
        <v>8171</v>
      </c>
      <c r="G698" s="644" t="s">
        <v>5644</v>
      </c>
      <c r="H698" s="638" t="s">
        <v>2589</v>
      </c>
      <c r="I698" s="243"/>
      <c r="J698" s="244"/>
      <c r="K698" s="638" t="s">
        <v>7409</v>
      </c>
      <c r="L698" s="245" t="s">
        <v>8172</v>
      </c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  <c r="Z698" s="98"/>
      <c r="AA698" s="98"/>
      <c r="AB698" s="98"/>
      <c r="AC698" s="98"/>
      <c r="AD698" s="98"/>
      <c r="AE698" s="98"/>
      <c r="AF698" s="98"/>
      <c r="AG698" s="98"/>
      <c r="AH698" s="98"/>
      <c r="AI698" s="98"/>
      <c r="AJ698" s="98"/>
      <c r="AK698" s="98"/>
      <c r="AL698" s="98"/>
      <c r="AM698" s="98"/>
      <c r="AN698" s="98"/>
      <c r="AO698" s="98"/>
      <c r="AP698" s="98"/>
      <c r="AQ698" s="98"/>
      <c r="AR698" s="98"/>
      <c r="AS698" s="98"/>
      <c r="AT698" s="98"/>
      <c r="AU698" s="98"/>
      <c r="AV698" s="98"/>
      <c r="AW698" s="98"/>
      <c r="AX698" s="98"/>
      <c r="AY698" s="98"/>
      <c r="AZ698" s="98"/>
      <c r="BA698" s="98"/>
      <c r="BB698" s="98"/>
      <c r="BC698" s="98"/>
      <c r="BD698" s="98"/>
      <c r="BE698" s="98"/>
      <c r="BF698" s="98"/>
      <c r="BG698" s="98"/>
      <c r="BH698" s="98"/>
      <c r="BI698" s="98"/>
      <c r="BJ698" s="98"/>
      <c r="BK698" s="98"/>
      <c r="BL698" s="98"/>
      <c r="BM698" s="98"/>
      <c r="BN698" s="98"/>
      <c r="BO698" s="98"/>
      <c r="BP698" s="98"/>
      <c r="BQ698" s="98"/>
      <c r="BR698" s="98"/>
      <c r="BS698" s="98"/>
      <c r="BT698" s="98"/>
      <c r="BU698" s="98"/>
      <c r="BV698" s="98"/>
      <c r="BW698" s="98"/>
      <c r="BX698" s="98"/>
      <c r="BY698" s="98"/>
      <c r="BZ698" s="98"/>
      <c r="CA698" s="98"/>
      <c r="CB698" s="98"/>
      <c r="CC698" s="98"/>
      <c r="CD698" s="98"/>
      <c r="CE698" s="98"/>
      <c r="CF698" s="98"/>
      <c r="CG698" s="98"/>
      <c r="CH698" s="98"/>
      <c r="CI698" s="98"/>
      <c r="CJ698" s="98"/>
      <c r="CK698" s="98"/>
      <c r="CL698" s="98"/>
      <c r="CM698" s="98"/>
      <c r="CN698" s="98"/>
      <c r="CO698" s="98"/>
      <c r="CP698" s="98"/>
      <c r="CQ698" s="98"/>
      <c r="CR698" s="98"/>
      <c r="CS698" s="98"/>
      <c r="CT698" s="98"/>
      <c r="CU698" s="98"/>
      <c r="CV698" s="98"/>
      <c r="CW698" s="98"/>
      <c r="CX698" s="98"/>
      <c r="CY698" s="98"/>
      <c r="CZ698" s="98"/>
      <c r="DA698" s="98"/>
      <c r="DB698" s="98"/>
      <c r="DC698" s="98"/>
      <c r="DD698" s="98"/>
      <c r="DE698" s="98"/>
      <c r="DF698" s="98"/>
      <c r="DG698" s="98"/>
      <c r="DH698" s="98"/>
      <c r="DI698" s="98"/>
      <c r="DJ698" s="98"/>
      <c r="DK698" s="98"/>
      <c r="DL698" s="98"/>
      <c r="DM698" s="98"/>
      <c r="DN698" s="98"/>
      <c r="DO698" s="98"/>
      <c r="DP698" s="98"/>
      <c r="DQ698" s="98"/>
      <c r="DR698" s="98"/>
      <c r="DS698" s="98"/>
      <c r="DT698" s="98"/>
      <c r="DU698" s="98"/>
      <c r="DV698" s="98"/>
      <c r="DW698" s="98"/>
      <c r="DX698" s="98"/>
      <c r="DY698" s="98"/>
      <c r="DZ698" s="98"/>
      <c r="EA698" s="98"/>
      <c r="EB698" s="98"/>
      <c r="EC698" s="98"/>
      <c r="ED698" s="98"/>
      <c r="EE698" s="98"/>
      <c r="EF698" s="98"/>
      <c r="EG698" s="98"/>
      <c r="EH698" s="98"/>
      <c r="EI698" s="98"/>
      <c r="EJ698" s="98"/>
      <c r="EK698" s="98"/>
      <c r="EL698" s="98"/>
      <c r="EM698" s="98"/>
      <c r="EN698" s="98"/>
      <c r="EO698" s="98"/>
      <c r="EP698" s="98"/>
      <c r="EQ698" s="98"/>
      <c r="ER698" s="98"/>
      <c r="ES698" s="98"/>
      <c r="ET698" s="98"/>
      <c r="EU698" s="98"/>
      <c r="EV698" s="98"/>
      <c r="EW698" s="98"/>
      <c r="EX698" s="98"/>
      <c r="EY698" s="98"/>
      <c r="EZ698" s="98"/>
      <c r="FA698" s="98"/>
      <c r="FB698" s="98"/>
      <c r="FC698" s="98"/>
      <c r="FD698" s="98"/>
      <c r="FE698" s="98"/>
      <c r="FF698" s="98"/>
      <c r="FG698" s="98"/>
      <c r="FH698" s="98"/>
      <c r="FI698" s="98"/>
      <c r="FJ698" s="98"/>
      <c r="FK698" s="98"/>
      <c r="FL698" s="98"/>
      <c r="FM698" s="98"/>
      <c r="FN698" s="98"/>
      <c r="FO698" s="98"/>
      <c r="FP698" s="98"/>
      <c r="FQ698" s="98"/>
      <c r="FR698" s="98"/>
      <c r="FS698" s="98"/>
      <c r="FT698" s="98"/>
      <c r="FU698" s="98"/>
      <c r="FV698" s="98"/>
      <c r="FW698" s="98"/>
      <c r="FX698" s="98"/>
      <c r="FY698" s="98"/>
      <c r="FZ698" s="98"/>
      <c r="GA698" s="98"/>
      <c r="GB698" s="98"/>
      <c r="GC698" s="98"/>
      <c r="GD698" s="98"/>
      <c r="GE698" s="98"/>
      <c r="GF698" s="98"/>
      <c r="GG698" s="98"/>
      <c r="GH698" s="98"/>
      <c r="GI698" s="98"/>
      <c r="GJ698" s="98"/>
      <c r="GK698" s="98"/>
      <c r="GL698" s="98"/>
      <c r="GM698" s="98"/>
      <c r="GN698" s="98"/>
      <c r="GO698" s="98"/>
      <c r="GP698" s="98"/>
      <c r="GQ698" s="98"/>
      <c r="GR698" s="98"/>
      <c r="GS698" s="98"/>
      <c r="GT698" s="98"/>
      <c r="GU698" s="98"/>
      <c r="GV698" s="98"/>
      <c r="GW698" s="98"/>
      <c r="GX698" s="98"/>
      <c r="GY698" s="98"/>
      <c r="GZ698" s="98"/>
      <c r="HA698" s="98"/>
      <c r="HB698" s="98"/>
      <c r="HC698" s="98"/>
      <c r="HD698" s="98"/>
      <c r="HE698" s="98"/>
      <c r="HF698" s="98"/>
      <c r="HG698" s="98"/>
      <c r="HH698" s="98"/>
      <c r="HI698" s="98"/>
      <c r="HJ698" s="98"/>
      <c r="HK698" s="98"/>
      <c r="HL698" s="98"/>
      <c r="HM698" s="98"/>
      <c r="HN698" s="98"/>
      <c r="HO698" s="98"/>
      <c r="HP698" s="98"/>
      <c r="HQ698" s="98"/>
      <c r="HR698" s="98"/>
      <c r="HS698" s="98"/>
      <c r="HT698" s="98"/>
      <c r="HU698" s="98"/>
      <c r="HV698" s="98"/>
      <c r="HW698" s="98"/>
      <c r="HX698" s="98"/>
      <c r="HY698" s="98"/>
      <c r="HZ698" s="98"/>
      <c r="IA698" s="98"/>
      <c r="IB698" s="98"/>
      <c r="IC698" s="98"/>
      <c r="ID698" s="98"/>
      <c r="IE698" s="98"/>
      <c r="IF698" s="98"/>
      <c r="IG698" s="98"/>
      <c r="IH698" s="98"/>
      <c r="II698" s="98"/>
      <c r="IJ698" s="98"/>
      <c r="IK698" s="98"/>
      <c r="IL698" s="98"/>
      <c r="IM698" s="98"/>
      <c r="IN698" s="98"/>
      <c r="IO698" s="98"/>
      <c r="IP698" s="98"/>
      <c r="IQ698" s="98"/>
      <c r="IR698" s="98"/>
      <c r="IS698" s="98"/>
      <c r="IT698" s="98"/>
      <c r="IU698" s="98"/>
      <c r="IV698" s="98"/>
    </row>
    <row r="699" spans="1:256" s="99" customFormat="1" ht="12.75">
      <c r="A699" s="98"/>
      <c r="B699" s="18">
        <v>273</v>
      </c>
      <c r="C699" s="245" t="s">
        <v>8173</v>
      </c>
      <c r="D699" s="638" t="s">
        <v>7875</v>
      </c>
      <c r="E699" s="638" t="s">
        <v>8174</v>
      </c>
      <c r="F699" s="638" t="s">
        <v>8175</v>
      </c>
      <c r="G699" s="644" t="s">
        <v>8176</v>
      </c>
      <c r="H699" s="638" t="s">
        <v>2589</v>
      </c>
      <c r="I699" s="243"/>
      <c r="J699" s="244"/>
      <c r="K699" s="638" t="s">
        <v>8177</v>
      </c>
      <c r="L699" s="245" t="s">
        <v>8178</v>
      </c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  <c r="AA699" s="98"/>
      <c r="AB699" s="98"/>
      <c r="AC699" s="98"/>
      <c r="AD699" s="98"/>
      <c r="AE699" s="98"/>
      <c r="AF699" s="98"/>
      <c r="AG699" s="98"/>
      <c r="AH699" s="98"/>
      <c r="AI699" s="98"/>
      <c r="AJ699" s="98"/>
      <c r="AK699" s="98"/>
      <c r="AL699" s="98"/>
      <c r="AM699" s="98"/>
      <c r="AN699" s="98"/>
      <c r="AO699" s="98"/>
      <c r="AP699" s="98"/>
      <c r="AQ699" s="98"/>
      <c r="AR699" s="98"/>
      <c r="AS699" s="98"/>
      <c r="AT699" s="98"/>
      <c r="AU699" s="98"/>
      <c r="AV699" s="98"/>
      <c r="AW699" s="98"/>
      <c r="AX699" s="98"/>
      <c r="AY699" s="98"/>
      <c r="AZ699" s="98"/>
      <c r="BA699" s="98"/>
      <c r="BB699" s="98"/>
      <c r="BC699" s="98"/>
      <c r="BD699" s="98"/>
      <c r="BE699" s="98"/>
      <c r="BF699" s="98"/>
      <c r="BG699" s="98"/>
      <c r="BH699" s="98"/>
      <c r="BI699" s="98"/>
      <c r="BJ699" s="98"/>
      <c r="BK699" s="98"/>
      <c r="BL699" s="98"/>
      <c r="BM699" s="98"/>
      <c r="BN699" s="98"/>
      <c r="BO699" s="98"/>
      <c r="BP699" s="98"/>
      <c r="BQ699" s="98"/>
      <c r="BR699" s="98"/>
      <c r="BS699" s="98"/>
      <c r="BT699" s="98"/>
      <c r="BU699" s="98"/>
      <c r="BV699" s="98"/>
      <c r="BW699" s="98"/>
      <c r="BX699" s="98"/>
      <c r="BY699" s="98"/>
      <c r="BZ699" s="98"/>
      <c r="CA699" s="98"/>
      <c r="CB699" s="98"/>
      <c r="CC699" s="98"/>
      <c r="CD699" s="98"/>
      <c r="CE699" s="98"/>
      <c r="CF699" s="98"/>
      <c r="CG699" s="98"/>
      <c r="CH699" s="98"/>
      <c r="CI699" s="98"/>
      <c r="CJ699" s="98"/>
      <c r="CK699" s="98"/>
      <c r="CL699" s="98"/>
      <c r="CM699" s="98"/>
      <c r="CN699" s="98"/>
      <c r="CO699" s="98"/>
      <c r="CP699" s="98"/>
      <c r="CQ699" s="98"/>
      <c r="CR699" s="98"/>
      <c r="CS699" s="98"/>
      <c r="CT699" s="98"/>
      <c r="CU699" s="98"/>
      <c r="CV699" s="98"/>
      <c r="CW699" s="98"/>
      <c r="CX699" s="98"/>
      <c r="CY699" s="98"/>
      <c r="CZ699" s="98"/>
      <c r="DA699" s="98"/>
      <c r="DB699" s="98"/>
      <c r="DC699" s="98"/>
      <c r="DD699" s="98"/>
      <c r="DE699" s="98"/>
      <c r="DF699" s="98"/>
      <c r="DG699" s="98"/>
      <c r="DH699" s="98"/>
      <c r="DI699" s="98"/>
      <c r="DJ699" s="98"/>
      <c r="DK699" s="98"/>
      <c r="DL699" s="98"/>
      <c r="DM699" s="98"/>
      <c r="DN699" s="98"/>
      <c r="DO699" s="98"/>
      <c r="DP699" s="98"/>
      <c r="DQ699" s="98"/>
      <c r="DR699" s="98"/>
      <c r="DS699" s="98"/>
      <c r="DT699" s="98"/>
      <c r="DU699" s="98"/>
      <c r="DV699" s="98"/>
      <c r="DW699" s="98"/>
      <c r="DX699" s="98"/>
      <c r="DY699" s="98"/>
      <c r="DZ699" s="98"/>
      <c r="EA699" s="98"/>
      <c r="EB699" s="98"/>
      <c r="EC699" s="98"/>
      <c r="ED699" s="98"/>
      <c r="EE699" s="98"/>
      <c r="EF699" s="98"/>
      <c r="EG699" s="98"/>
      <c r="EH699" s="98"/>
      <c r="EI699" s="98"/>
      <c r="EJ699" s="98"/>
      <c r="EK699" s="98"/>
      <c r="EL699" s="98"/>
      <c r="EM699" s="98"/>
      <c r="EN699" s="98"/>
      <c r="EO699" s="98"/>
      <c r="EP699" s="98"/>
      <c r="EQ699" s="98"/>
      <c r="ER699" s="98"/>
      <c r="ES699" s="98"/>
      <c r="ET699" s="98"/>
      <c r="EU699" s="98"/>
      <c r="EV699" s="98"/>
      <c r="EW699" s="98"/>
      <c r="EX699" s="98"/>
      <c r="EY699" s="98"/>
      <c r="EZ699" s="98"/>
      <c r="FA699" s="98"/>
      <c r="FB699" s="98"/>
      <c r="FC699" s="98"/>
      <c r="FD699" s="98"/>
      <c r="FE699" s="98"/>
      <c r="FF699" s="98"/>
      <c r="FG699" s="98"/>
      <c r="FH699" s="98"/>
      <c r="FI699" s="98"/>
      <c r="FJ699" s="98"/>
      <c r="FK699" s="98"/>
      <c r="FL699" s="98"/>
      <c r="FM699" s="98"/>
      <c r="FN699" s="98"/>
      <c r="FO699" s="98"/>
      <c r="FP699" s="98"/>
      <c r="FQ699" s="98"/>
      <c r="FR699" s="98"/>
      <c r="FS699" s="98"/>
      <c r="FT699" s="98"/>
      <c r="FU699" s="98"/>
      <c r="FV699" s="98"/>
      <c r="FW699" s="98"/>
      <c r="FX699" s="98"/>
      <c r="FY699" s="98"/>
      <c r="FZ699" s="98"/>
      <c r="GA699" s="98"/>
      <c r="GB699" s="98"/>
      <c r="GC699" s="98"/>
      <c r="GD699" s="98"/>
      <c r="GE699" s="98"/>
      <c r="GF699" s="98"/>
      <c r="GG699" s="98"/>
      <c r="GH699" s="98"/>
      <c r="GI699" s="98"/>
      <c r="GJ699" s="98"/>
      <c r="GK699" s="98"/>
      <c r="GL699" s="98"/>
      <c r="GM699" s="98"/>
      <c r="GN699" s="98"/>
      <c r="GO699" s="98"/>
      <c r="GP699" s="98"/>
      <c r="GQ699" s="98"/>
      <c r="GR699" s="98"/>
      <c r="GS699" s="98"/>
      <c r="GT699" s="98"/>
      <c r="GU699" s="98"/>
      <c r="GV699" s="98"/>
      <c r="GW699" s="98"/>
      <c r="GX699" s="98"/>
      <c r="GY699" s="98"/>
      <c r="GZ699" s="98"/>
      <c r="HA699" s="98"/>
      <c r="HB699" s="98"/>
      <c r="HC699" s="98"/>
      <c r="HD699" s="98"/>
      <c r="HE699" s="98"/>
      <c r="HF699" s="98"/>
      <c r="HG699" s="98"/>
      <c r="HH699" s="98"/>
      <c r="HI699" s="98"/>
      <c r="HJ699" s="98"/>
      <c r="HK699" s="98"/>
      <c r="HL699" s="98"/>
      <c r="HM699" s="98"/>
      <c r="HN699" s="98"/>
      <c r="HO699" s="98"/>
      <c r="HP699" s="98"/>
      <c r="HQ699" s="98"/>
      <c r="HR699" s="98"/>
      <c r="HS699" s="98"/>
      <c r="HT699" s="98"/>
      <c r="HU699" s="98"/>
      <c r="HV699" s="98"/>
      <c r="HW699" s="98"/>
      <c r="HX699" s="98"/>
      <c r="HY699" s="98"/>
      <c r="HZ699" s="98"/>
      <c r="IA699" s="98"/>
      <c r="IB699" s="98"/>
      <c r="IC699" s="98"/>
      <c r="ID699" s="98"/>
      <c r="IE699" s="98"/>
      <c r="IF699" s="98"/>
      <c r="IG699" s="98"/>
      <c r="IH699" s="98"/>
      <c r="II699" s="98"/>
      <c r="IJ699" s="98"/>
      <c r="IK699" s="98"/>
      <c r="IL699" s="98"/>
      <c r="IM699" s="98"/>
      <c r="IN699" s="98"/>
      <c r="IO699" s="98"/>
      <c r="IP699" s="98"/>
      <c r="IQ699" s="98"/>
      <c r="IR699" s="98"/>
      <c r="IS699" s="98"/>
      <c r="IT699" s="98"/>
      <c r="IU699" s="98"/>
      <c r="IV699" s="98"/>
    </row>
    <row r="700" spans="1:256" s="99" customFormat="1" ht="12.75">
      <c r="A700" s="98"/>
      <c r="B700" s="59">
        <v>274</v>
      </c>
      <c r="C700" s="245" t="s">
        <v>8179</v>
      </c>
      <c r="D700" s="638" t="s">
        <v>7875</v>
      </c>
      <c r="E700" s="638" t="s">
        <v>8174</v>
      </c>
      <c r="F700" s="638" t="s">
        <v>8180</v>
      </c>
      <c r="G700" s="644" t="s">
        <v>8176</v>
      </c>
      <c r="H700" s="638" t="s">
        <v>2589</v>
      </c>
      <c r="I700" s="243"/>
      <c r="J700" s="244"/>
      <c r="K700" s="638" t="s">
        <v>8177</v>
      </c>
      <c r="L700" s="245" t="s">
        <v>8181</v>
      </c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  <c r="Z700" s="98"/>
      <c r="AA700" s="98"/>
      <c r="AB700" s="98"/>
      <c r="AC700" s="98"/>
      <c r="AD700" s="98"/>
      <c r="AE700" s="98"/>
      <c r="AF700" s="98"/>
      <c r="AG700" s="98"/>
      <c r="AH700" s="98"/>
      <c r="AI700" s="98"/>
      <c r="AJ700" s="98"/>
      <c r="AK700" s="98"/>
      <c r="AL700" s="98"/>
      <c r="AM700" s="98"/>
      <c r="AN700" s="98"/>
      <c r="AO700" s="98"/>
      <c r="AP700" s="98"/>
      <c r="AQ700" s="98"/>
      <c r="AR700" s="98"/>
      <c r="AS700" s="98"/>
      <c r="AT700" s="98"/>
      <c r="AU700" s="98"/>
      <c r="AV700" s="98"/>
      <c r="AW700" s="98"/>
      <c r="AX700" s="98"/>
      <c r="AY700" s="98"/>
      <c r="AZ700" s="98"/>
      <c r="BA700" s="98"/>
      <c r="BB700" s="98"/>
      <c r="BC700" s="98"/>
      <c r="BD700" s="98"/>
      <c r="BE700" s="98"/>
      <c r="BF700" s="98"/>
      <c r="BG700" s="98"/>
      <c r="BH700" s="98"/>
      <c r="BI700" s="98"/>
      <c r="BJ700" s="98"/>
      <c r="BK700" s="98"/>
      <c r="BL700" s="98"/>
      <c r="BM700" s="98"/>
      <c r="BN700" s="98"/>
      <c r="BO700" s="98"/>
      <c r="BP700" s="98"/>
      <c r="BQ700" s="98"/>
      <c r="BR700" s="98"/>
      <c r="BS700" s="98"/>
      <c r="BT700" s="98"/>
      <c r="BU700" s="98"/>
      <c r="BV700" s="98"/>
      <c r="BW700" s="98"/>
      <c r="BX700" s="98"/>
      <c r="BY700" s="98"/>
      <c r="BZ700" s="98"/>
      <c r="CA700" s="98"/>
      <c r="CB700" s="98"/>
      <c r="CC700" s="98"/>
      <c r="CD700" s="98"/>
      <c r="CE700" s="98"/>
      <c r="CF700" s="98"/>
      <c r="CG700" s="98"/>
      <c r="CH700" s="98"/>
      <c r="CI700" s="98"/>
      <c r="CJ700" s="98"/>
      <c r="CK700" s="98"/>
      <c r="CL700" s="98"/>
      <c r="CM700" s="98"/>
      <c r="CN700" s="98"/>
      <c r="CO700" s="98"/>
      <c r="CP700" s="98"/>
      <c r="CQ700" s="98"/>
      <c r="CR700" s="98"/>
      <c r="CS700" s="98"/>
      <c r="CT700" s="98"/>
      <c r="CU700" s="98"/>
      <c r="CV700" s="98"/>
      <c r="CW700" s="98"/>
      <c r="CX700" s="98"/>
      <c r="CY700" s="98"/>
      <c r="CZ700" s="98"/>
      <c r="DA700" s="98"/>
      <c r="DB700" s="98"/>
      <c r="DC700" s="98"/>
      <c r="DD700" s="98"/>
      <c r="DE700" s="98"/>
      <c r="DF700" s="98"/>
      <c r="DG700" s="98"/>
      <c r="DH700" s="98"/>
      <c r="DI700" s="98"/>
      <c r="DJ700" s="98"/>
      <c r="DK700" s="98"/>
      <c r="DL700" s="98"/>
      <c r="DM700" s="98"/>
      <c r="DN700" s="98"/>
      <c r="DO700" s="98"/>
      <c r="DP700" s="98"/>
      <c r="DQ700" s="98"/>
      <c r="DR700" s="98"/>
      <c r="DS700" s="98"/>
      <c r="DT700" s="98"/>
      <c r="DU700" s="98"/>
      <c r="DV700" s="98"/>
      <c r="DW700" s="98"/>
      <c r="DX700" s="98"/>
      <c r="DY700" s="98"/>
      <c r="DZ700" s="98"/>
      <c r="EA700" s="98"/>
      <c r="EB700" s="98"/>
      <c r="EC700" s="98"/>
      <c r="ED700" s="98"/>
      <c r="EE700" s="98"/>
      <c r="EF700" s="98"/>
      <c r="EG700" s="98"/>
      <c r="EH700" s="98"/>
      <c r="EI700" s="98"/>
      <c r="EJ700" s="98"/>
      <c r="EK700" s="98"/>
      <c r="EL700" s="98"/>
      <c r="EM700" s="98"/>
      <c r="EN700" s="98"/>
      <c r="EO700" s="98"/>
      <c r="EP700" s="98"/>
      <c r="EQ700" s="98"/>
      <c r="ER700" s="98"/>
      <c r="ES700" s="98"/>
      <c r="ET700" s="98"/>
      <c r="EU700" s="98"/>
      <c r="EV700" s="98"/>
      <c r="EW700" s="98"/>
      <c r="EX700" s="98"/>
      <c r="EY700" s="98"/>
      <c r="EZ700" s="98"/>
      <c r="FA700" s="98"/>
      <c r="FB700" s="98"/>
      <c r="FC700" s="98"/>
      <c r="FD700" s="98"/>
      <c r="FE700" s="98"/>
      <c r="FF700" s="98"/>
      <c r="FG700" s="98"/>
      <c r="FH700" s="98"/>
      <c r="FI700" s="98"/>
      <c r="FJ700" s="98"/>
      <c r="FK700" s="98"/>
      <c r="FL700" s="98"/>
      <c r="FM700" s="98"/>
      <c r="FN700" s="98"/>
      <c r="FO700" s="98"/>
      <c r="FP700" s="98"/>
      <c r="FQ700" s="98"/>
      <c r="FR700" s="98"/>
      <c r="FS700" s="98"/>
      <c r="FT700" s="98"/>
      <c r="FU700" s="98"/>
      <c r="FV700" s="98"/>
      <c r="FW700" s="98"/>
      <c r="FX700" s="98"/>
      <c r="FY700" s="98"/>
      <c r="FZ700" s="98"/>
      <c r="GA700" s="98"/>
      <c r="GB700" s="98"/>
      <c r="GC700" s="98"/>
      <c r="GD700" s="98"/>
      <c r="GE700" s="98"/>
      <c r="GF700" s="98"/>
      <c r="GG700" s="98"/>
      <c r="GH700" s="98"/>
      <c r="GI700" s="98"/>
      <c r="GJ700" s="98"/>
      <c r="GK700" s="98"/>
      <c r="GL700" s="98"/>
      <c r="GM700" s="98"/>
      <c r="GN700" s="98"/>
      <c r="GO700" s="98"/>
      <c r="GP700" s="98"/>
      <c r="GQ700" s="98"/>
      <c r="GR700" s="98"/>
      <c r="GS700" s="98"/>
      <c r="GT700" s="98"/>
      <c r="GU700" s="98"/>
      <c r="GV700" s="98"/>
      <c r="GW700" s="98"/>
      <c r="GX700" s="98"/>
      <c r="GY700" s="98"/>
      <c r="GZ700" s="98"/>
      <c r="HA700" s="98"/>
      <c r="HB700" s="98"/>
      <c r="HC700" s="98"/>
      <c r="HD700" s="98"/>
      <c r="HE700" s="98"/>
      <c r="HF700" s="98"/>
      <c r="HG700" s="98"/>
      <c r="HH700" s="98"/>
      <c r="HI700" s="98"/>
      <c r="HJ700" s="98"/>
      <c r="HK700" s="98"/>
      <c r="HL700" s="98"/>
      <c r="HM700" s="98"/>
      <c r="HN700" s="98"/>
      <c r="HO700" s="98"/>
      <c r="HP700" s="98"/>
      <c r="HQ700" s="98"/>
      <c r="HR700" s="98"/>
      <c r="HS700" s="98"/>
      <c r="HT700" s="98"/>
      <c r="HU700" s="98"/>
      <c r="HV700" s="98"/>
      <c r="HW700" s="98"/>
      <c r="HX700" s="98"/>
      <c r="HY700" s="98"/>
      <c r="HZ700" s="98"/>
      <c r="IA700" s="98"/>
      <c r="IB700" s="98"/>
      <c r="IC700" s="98"/>
      <c r="ID700" s="98"/>
      <c r="IE700" s="98"/>
      <c r="IF700" s="98"/>
      <c r="IG700" s="98"/>
      <c r="IH700" s="98"/>
      <c r="II700" s="98"/>
      <c r="IJ700" s="98"/>
      <c r="IK700" s="98"/>
      <c r="IL700" s="98"/>
      <c r="IM700" s="98"/>
      <c r="IN700" s="98"/>
      <c r="IO700" s="98"/>
      <c r="IP700" s="98"/>
      <c r="IQ700" s="98"/>
      <c r="IR700" s="98"/>
      <c r="IS700" s="98"/>
      <c r="IT700" s="98"/>
      <c r="IU700" s="98"/>
      <c r="IV700" s="98"/>
    </row>
    <row r="701" spans="1:256" s="99" customFormat="1" ht="12.75">
      <c r="A701" s="98"/>
      <c r="B701" s="18">
        <v>275</v>
      </c>
      <c r="C701" s="245" t="s">
        <v>8182</v>
      </c>
      <c r="D701" s="638" t="s">
        <v>8165</v>
      </c>
      <c r="E701" s="638" t="s">
        <v>8183</v>
      </c>
      <c r="F701" s="638" t="s">
        <v>8184</v>
      </c>
      <c r="G701" s="644" t="s">
        <v>8185</v>
      </c>
      <c r="H701" s="638" t="s">
        <v>2589</v>
      </c>
      <c r="I701" s="243"/>
      <c r="J701" s="244"/>
      <c r="K701" s="639">
        <v>43508</v>
      </c>
      <c r="L701" s="245" t="s">
        <v>8186</v>
      </c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  <c r="Z701" s="98"/>
      <c r="AA701" s="98"/>
      <c r="AB701" s="98"/>
      <c r="AC701" s="98"/>
      <c r="AD701" s="98"/>
      <c r="AE701" s="98"/>
      <c r="AF701" s="98"/>
      <c r="AG701" s="98"/>
      <c r="AH701" s="98"/>
      <c r="AI701" s="98"/>
      <c r="AJ701" s="98"/>
      <c r="AK701" s="98"/>
      <c r="AL701" s="98"/>
      <c r="AM701" s="98"/>
      <c r="AN701" s="98"/>
      <c r="AO701" s="98"/>
      <c r="AP701" s="98"/>
      <c r="AQ701" s="98"/>
      <c r="AR701" s="98"/>
      <c r="AS701" s="98"/>
      <c r="AT701" s="98"/>
      <c r="AU701" s="98"/>
      <c r="AV701" s="98"/>
      <c r="AW701" s="98"/>
      <c r="AX701" s="98"/>
      <c r="AY701" s="98"/>
      <c r="AZ701" s="98"/>
      <c r="BA701" s="98"/>
      <c r="BB701" s="98"/>
      <c r="BC701" s="98"/>
      <c r="BD701" s="98"/>
      <c r="BE701" s="98"/>
      <c r="BF701" s="98"/>
      <c r="BG701" s="98"/>
      <c r="BH701" s="98"/>
      <c r="BI701" s="98"/>
      <c r="BJ701" s="98"/>
      <c r="BK701" s="98"/>
      <c r="BL701" s="98"/>
      <c r="BM701" s="98"/>
      <c r="BN701" s="98"/>
      <c r="BO701" s="98"/>
      <c r="BP701" s="98"/>
      <c r="BQ701" s="98"/>
      <c r="BR701" s="98"/>
      <c r="BS701" s="98"/>
      <c r="BT701" s="98"/>
      <c r="BU701" s="98"/>
      <c r="BV701" s="98"/>
      <c r="BW701" s="98"/>
      <c r="BX701" s="98"/>
      <c r="BY701" s="98"/>
      <c r="BZ701" s="98"/>
      <c r="CA701" s="98"/>
      <c r="CB701" s="98"/>
      <c r="CC701" s="98"/>
      <c r="CD701" s="98"/>
      <c r="CE701" s="98"/>
      <c r="CF701" s="98"/>
      <c r="CG701" s="98"/>
      <c r="CH701" s="98"/>
      <c r="CI701" s="98"/>
      <c r="CJ701" s="98"/>
      <c r="CK701" s="98"/>
      <c r="CL701" s="98"/>
      <c r="CM701" s="98"/>
      <c r="CN701" s="98"/>
      <c r="CO701" s="98"/>
      <c r="CP701" s="98"/>
      <c r="CQ701" s="98"/>
      <c r="CR701" s="98"/>
      <c r="CS701" s="98"/>
      <c r="CT701" s="98"/>
      <c r="CU701" s="98"/>
      <c r="CV701" s="98"/>
      <c r="CW701" s="98"/>
      <c r="CX701" s="98"/>
      <c r="CY701" s="98"/>
      <c r="CZ701" s="98"/>
      <c r="DA701" s="98"/>
      <c r="DB701" s="98"/>
      <c r="DC701" s="98"/>
      <c r="DD701" s="98"/>
      <c r="DE701" s="98"/>
      <c r="DF701" s="98"/>
      <c r="DG701" s="98"/>
      <c r="DH701" s="98"/>
      <c r="DI701" s="98"/>
      <c r="DJ701" s="98"/>
      <c r="DK701" s="98"/>
      <c r="DL701" s="98"/>
      <c r="DM701" s="98"/>
      <c r="DN701" s="98"/>
      <c r="DO701" s="98"/>
      <c r="DP701" s="98"/>
      <c r="DQ701" s="98"/>
      <c r="DR701" s="98"/>
      <c r="DS701" s="98"/>
      <c r="DT701" s="98"/>
      <c r="DU701" s="98"/>
      <c r="DV701" s="98"/>
      <c r="DW701" s="98"/>
      <c r="DX701" s="98"/>
      <c r="DY701" s="98"/>
      <c r="DZ701" s="98"/>
      <c r="EA701" s="98"/>
      <c r="EB701" s="98"/>
      <c r="EC701" s="98"/>
      <c r="ED701" s="98"/>
      <c r="EE701" s="98"/>
      <c r="EF701" s="98"/>
      <c r="EG701" s="98"/>
      <c r="EH701" s="98"/>
      <c r="EI701" s="98"/>
      <c r="EJ701" s="98"/>
      <c r="EK701" s="98"/>
      <c r="EL701" s="98"/>
      <c r="EM701" s="98"/>
      <c r="EN701" s="98"/>
      <c r="EO701" s="98"/>
      <c r="EP701" s="98"/>
      <c r="EQ701" s="98"/>
      <c r="ER701" s="98"/>
      <c r="ES701" s="98"/>
      <c r="ET701" s="98"/>
      <c r="EU701" s="98"/>
      <c r="EV701" s="98"/>
      <c r="EW701" s="98"/>
      <c r="EX701" s="98"/>
      <c r="EY701" s="98"/>
      <c r="EZ701" s="98"/>
      <c r="FA701" s="98"/>
      <c r="FB701" s="98"/>
      <c r="FC701" s="98"/>
      <c r="FD701" s="98"/>
      <c r="FE701" s="98"/>
      <c r="FF701" s="98"/>
      <c r="FG701" s="98"/>
      <c r="FH701" s="98"/>
      <c r="FI701" s="98"/>
      <c r="FJ701" s="98"/>
      <c r="FK701" s="98"/>
      <c r="FL701" s="98"/>
      <c r="FM701" s="98"/>
      <c r="FN701" s="98"/>
      <c r="FO701" s="98"/>
      <c r="FP701" s="98"/>
      <c r="FQ701" s="98"/>
      <c r="FR701" s="98"/>
      <c r="FS701" s="98"/>
      <c r="FT701" s="98"/>
      <c r="FU701" s="98"/>
      <c r="FV701" s="98"/>
      <c r="FW701" s="98"/>
      <c r="FX701" s="98"/>
      <c r="FY701" s="98"/>
      <c r="FZ701" s="98"/>
      <c r="GA701" s="98"/>
      <c r="GB701" s="98"/>
      <c r="GC701" s="98"/>
      <c r="GD701" s="98"/>
      <c r="GE701" s="98"/>
      <c r="GF701" s="98"/>
      <c r="GG701" s="98"/>
      <c r="GH701" s="98"/>
      <c r="GI701" s="98"/>
      <c r="GJ701" s="98"/>
      <c r="GK701" s="98"/>
      <c r="GL701" s="98"/>
      <c r="GM701" s="98"/>
      <c r="GN701" s="98"/>
      <c r="GO701" s="98"/>
      <c r="GP701" s="98"/>
      <c r="GQ701" s="98"/>
      <c r="GR701" s="98"/>
      <c r="GS701" s="98"/>
      <c r="GT701" s="98"/>
      <c r="GU701" s="98"/>
      <c r="GV701" s="98"/>
      <c r="GW701" s="98"/>
      <c r="GX701" s="98"/>
      <c r="GY701" s="98"/>
      <c r="GZ701" s="98"/>
      <c r="HA701" s="98"/>
      <c r="HB701" s="98"/>
      <c r="HC701" s="98"/>
      <c r="HD701" s="98"/>
      <c r="HE701" s="98"/>
      <c r="HF701" s="98"/>
      <c r="HG701" s="98"/>
      <c r="HH701" s="98"/>
      <c r="HI701" s="98"/>
      <c r="HJ701" s="98"/>
      <c r="HK701" s="98"/>
      <c r="HL701" s="98"/>
      <c r="HM701" s="98"/>
      <c r="HN701" s="98"/>
      <c r="HO701" s="98"/>
      <c r="HP701" s="98"/>
      <c r="HQ701" s="98"/>
      <c r="HR701" s="98"/>
      <c r="HS701" s="98"/>
      <c r="HT701" s="98"/>
      <c r="HU701" s="98"/>
      <c r="HV701" s="98"/>
      <c r="HW701" s="98"/>
      <c r="HX701" s="98"/>
      <c r="HY701" s="98"/>
      <c r="HZ701" s="98"/>
      <c r="IA701" s="98"/>
      <c r="IB701" s="98"/>
      <c r="IC701" s="98"/>
      <c r="ID701" s="98"/>
      <c r="IE701" s="98"/>
      <c r="IF701" s="98"/>
      <c r="IG701" s="98"/>
      <c r="IH701" s="98"/>
      <c r="II701" s="98"/>
      <c r="IJ701" s="98"/>
      <c r="IK701" s="98"/>
      <c r="IL701" s="98"/>
      <c r="IM701" s="98"/>
      <c r="IN701" s="98"/>
      <c r="IO701" s="98"/>
      <c r="IP701" s="98"/>
      <c r="IQ701" s="98"/>
      <c r="IR701" s="98"/>
      <c r="IS701" s="98"/>
      <c r="IT701" s="98"/>
      <c r="IU701" s="98"/>
      <c r="IV701" s="98"/>
    </row>
    <row r="702" spans="1:256" s="99" customFormat="1" ht="12.75">
      <c r="A702" s="98"/>
      <c r="B702" s="59">
        <v>276</v>
      </c>
      <c r="C702" s="245" t="s">
        <v>143</v>
      </c>
      <c r="D702" s="638" t="s">
        <v>7875</v>
      </c>
      <c r="E702" s="638" t="s">
        <v>8187</v>
      </c>
      <c r="F702" s="638" t="s">
        <v>8188</v>
      </c>
      <c r="G702" s="644" t="s">
        <v>8189</v>
      </c>
      <c r="H702" s="638" t="s">
        <v>2589</v>
      </c>
      <c r="I702" s="243"/>
      <c r="J702" s="244"/>
      <c r="K702" s="639">
        <v>43508</v>
      </c>
      <c r="L702" s="245" t="s">
        <v>8190</v>
      </c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  <c r="Z702" s="98"/>
      <c r="AA702" s="98"/>
      <c r="AB702" s="98"/>
      <c r="AC702" s="98"/>
      <c r="AD702" s="98"/>
      <c r="AE702" s="98"/>
      <c r="AF702" s="98"/>
      <c r="AG702" s="98"/>
      <c r="AH702" s="98"/>
      <c r="AI702" s="98"/>
      <c r="AJ702" s="98"/>
      <c r="AK702" s="98"/>
      <c r="AL702" s="98"/>
      <c r="AM702" s="98"/>
      <c r="AN702" s="98"/>
      <c r="AO702" s="98"/>
      <c r="AP702" s="98"/>
      <c r="AQ702" s="98"/>
      <c r="AR702" s="98"/>
      <c r="AS702" s="98"/>
      <c r="AT702" s="98"/>
      <c r="AU702" s="98"/>
      <c r="AV702" s="98"/>
      <c r="AW702" s="98"/>
      <c r="AX702" s="98"/>
      <c r="AY702" s="98"/>
      <c r="AZ702" s="98"/>
      <c r="BA702" s="98"/>
      <c r="BB702" s="98"/>
      <c r="BC702" s="98"/>
      <c r="BD702" s="98"/>
      <c r="BE702" s="98"/>
      <c r="BF702" s="98"/>
      <c r="BG702" s="98"/>
      <c r="BH702" s="98"/>
      <c r="BI702" s="98"/>
      <c r="BJ702" s="98"/>
      <c r="BK702" s="98"/>
      <c r="BL702" s="98"/>
      <c r="BM702" s="98"/>
      <c r="BN702" s="98"/>
      <c r="BO702" s="98"/>
      <c r="BP702" s="98"/>
      <c r="BQ702" s="98"/>
      <c r="BR702" s="98"/>
      <c r="BS702" s="98"/>
      <c r="BT702" s="98"/>
      <c r="BU702" s="98"/>
      <c r="BV702" s="98"/>
      <c r="BW702" s="98"/>
      <c r="BX702" s="98"/>
      <c r="BY702" s="98"/>
      <c r="BZ702" s="98"/>
      <c r="CA702" s="98"/>
      <c r="CB702" s="98"/>
      <c r="CC702" s="98"/>
      <c r="CD702" s="98"/>
      <c r="CE702" s="98"/>
      <c r="CF702" s="98"/>
      <c r="CG702" s="98"/>
      <c r="CH702" s="98"/>
      <c r="CI702" s="98"/>
      <c r="CJ702" s="98"/>
      <c r="CK702" s="98"/>
      <c r="CL702" s="98"/>
      <c r="CM702" s="98"/>
      <c r="CN702" s="98"/>
      <c r="CO702" s="98"/>
      <c r="CP702" s="98"/>
      <c r="CQ702" s="98"/>
      <c r="CR702" s="98"/>
      <c r="CS702" s="98"/>
      <c r="CT702" s="98"/>
      <c r="CU702" s="98"/>
      <c r="CV702" s="98"/>
      <c r="CW702" s="98"/>
      <c r="CX702" s="98"/>
      <c r="CY702" s="98"/>
      <c r="CZ702" s="98"/>
      <c r="DA702" s="98"/>
      <c r="DB702" s="98"/>
      <c r="DC702" s="98"/>
      <c r="DD702" s="98"/>
      <c r="DE702" s="98"/>
      <c r="DF702" s="98"/>
      <c r="DG702" s="98"/>
      <c r="DH702" s="98"/>
      <c r="DI702" s="98"/>
      <c r="DJ702" s="98"/>
      <c r="DK702" s="98"/>
      <c r="DL702" s="98"/>
      <c r="DM702" s="98"/>
      <c r="DN702" s="98"/>
      <c r="DO702" s="98"/>
      <c r="DP702" s="98"/>
      <c r="DQ702" s="98"/>
      <c r="DR702" s="98"/>
      <c r="DS702" s="98"/>
      <c r="DT702" s="98"/>
      <c r="DU702" s="98"/>
      <c r="DV702" s="98"/>
      <c r="DW702" s="98"/>
      <c r="DX702" s="98"/>
      <c r="DY702" s="98"/>
      <c r="DZ702" s="98"/>
      <c r="EA702" s="98"/>
      <c r="EB702" s="98"/>
      <c r="EC702" s="98"/>
      <c r="ED702" s="98"/>
      <c r="EE702" s="98"/>
      <c r="EF702" s="98"/>
      <c r="EG702" s="98"/>
      <c r="EH702" s="98"/>
      <c r="EI702" s="98"/>
      <c r="EJ702" s="98"/>
      <c r="EK702" s="98"/>
      <c r="EL702" s="98"/>
      <c r="EM702" s="98"/>
      <c r="EN702" s="98"/>
      <c r="EO702" s="98"/>
      <c r="EP702" s="98"/>
      <c r="EQ702" s="98"/>
      <c r="ER702" s="98"/>
      <c r="ES702" s="98"/>
      <c r="ET702" s="98"/>
      <c r="EU702" s="98"/>
      <c r="EV702" s="98"/>
      <c r="EW702" s="98"/>
      <c r="EX702" s="98"/>
      <c r="EY702" s="98"/>
      <c r="EZ702" s="98"/>
      <c r="FA702" s="98"/>
      <c r="FB702" s="98"/>
      <c r="FC702" s="98"/>
      <c r="FD702" s="98"/>
      <c r="FE702" s="98"/>
      <c r="FF702" s="98"/>
      <c r="FG702" s="98"/>
      <c r="FH702" s="98"/>
      <c r="FI702" s="98"/>
      <c r="FJ702" s="98"/>
      <c r="FK702" s="98"/>
      <c r="FL702" s="98"/>
      <c r="FM702" s="98"/>
      <c r="FN702" s="98"/>
      <c r="FO702" s="98"/>
      <c r="FP702" s="98"/>
      <c r="FQ702" s="98"/>
      <c r="FR702" s="98"/>
      <c r="FS702" s="98"/>
      <c r="FT702" s="98"/>
      <c r="FU702" s="98"/>
      <c r="FV702" s="98"/>
      <c r="FW702" s="98"/>
      <c r="FX702" s="98"/>
      <c r="FY702" s="98"/>
      <c r="FZ702" s="98"/>
      <c r="GA702" s="98"/>
      <c r="GB702" s="98"/>
      <c r="GC702" s="98"/>
      <c r="GD702" s="98"/>
      <c r="GE702" s="98"/>
      <c r="GF702" s="98"/>
      <c r="GG702" s="98"/>
      <c r="GH702" s="98"/>
      <c r="GI702" s="98"/>
      <c r="GJ702" s="98"/>
      <c r="GK702" s="98"/>
      <c r="GL702" s="98"/>
      <c r="GM702" s="98"/>
      <c r="GN702" s="98"/>
      <c r="GO702" s="98"/>
      <c r="GP702" s="98"/>
      <c r="GQ702" s="98"/>
      <c r="GR702" s="98"/>
      <c r="GS702" s="98"/>
      <c r="GT702" s="98"/>
      <c r="GU702" s="98"/>
      <c r="GV702" s="98"/>
      <c r="GW702" s="98"/>
      <c r="GX702" s="98"/>
      <c r="GY702" s="98"/>
      <c r="GZ702" s="98"/>
      <c r="HA702" s="98"/>
      <c r="HB702" s="98"/>
      <c r="HC702" s="98"/>
      <c r="HD702" s="98"/>
      <c r="HE702" s="98"/>
      <c r="HF702" s="98"/>
      <c r="HG702" s="98"/>
      <c r="HH702" s="98"/>
      <c r="HI702" s="98"/>
      <c r="HJ702" s="98"/>
      <c r="HK702" s="98"/>
      <c r="HL702" s="98"/>
      <c r="HM702" s="98"/>
      <c r="HN702" s="98"/>
      <c r="HO702" s="98"/>
      <c r="HP702" s="98"/>
      <c r="HQ702" s="98"/>
      <c r="HR702" s="98"/>
      <c r="HS702" s="98"/>
      <c r="HT702" s="98"/>
      <c r="HU702" s="98"/>
      <c r="HV702" s="98"/>
      <c r="HW702" s="98"/>
      <c r="HX702" s="98"/>
      <c r="HY702" s="98"/>
      <c r="HZ702" s="98"/>
      <c r="IA702" s="98"/>
      <c r="IB702" s="98"/>
      <c r="IC702" s="98"/>
      <c r="ID702" s="98"/>
      <c r="IE702" s="98"/>
      <c r="IF702" s="98"/>
      <c r="IG702" s="98"/>
      <c r="IH702" s="98"/>
      <c r="II702" s="98"/>
      <c r="IJ702" s="98"/>
      <c r="IK702" s="98"/>
      <c r="IL702" s="98"/>
      <c r="IM702" s="98"/>
      <c r="IN702" s="98"/>
      <c r="IO702" s="98"/>
      <c r="IP702" s="98"/>
      <c r="IQ702" s="98"/>
      <c r="IR702" s="98"/>
      <c r="IS702" s="98"/>
      <c r="IT702" s="98"/>
      <c r="IU702" s="98"/>
      <c r="IV702" s="98"/>
    </row>
    <row r="703" spans="1:256" s="99" customFormat="1" ht="12.75">
      <c r="A703" s="98"/>
      <c r="B703" s="18">
        <v>277</v>
      </c>
      <c r="C703" s="245" t="s">
        <v>8191</v>
      </c>
      <c r="D703" s="638" t="s">
        <v>5626</v>
      </c>
      <c r="E703" s="638" t="s">
        <v>8192</v>
      </c>
      <c r="F703" s="638" t="s">
        <v>8193</v>
      </c>
      <c r="G703" s="644" t="s">
        <v>8194</v>
      </c>
      <c r="H703" s="638" t="s">
        <v>2589</v>
      </c>
      <c r="I703" s="243"/>
      <c r="J703" s="244"/>
      <c r="K703" s="639">
        <v>43536</v>
      </c>
      <c r="L703" s="245" t="s">
        <v>8195</v>
      </c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  <c r="Z703" s="98"/>
      <c r="AA703" s="98"/>
      <c r="AB703" s="98"/>
      <c r="AC703" s="98"/>
      <c r="AD703" s="98"/>
      <c r="AE703" s="98"/>
      <c r="AF703" s="98"/>
      <c r="AG703" s="98"/>
      <c r="AH703" s="98"/>
      <c r="AI703" s="98"/>
      <c r="AJ703" s="98"/>
      <c r="AK703" s="98"/>
      <c r="AL703" s="98"/>
      <c r="AM703" s="98"/>
      <c r="AN703" s="98"/>
      <c r="AO703" s="98"/>
      <c r="AP703" s="98"/>
      <c r="AQ703" s="98"/>
      <c r="AR703" s="98"/>
      <c r="AS703" s="98"/>
      <c r="AT703" s="98"/>
      <c r="AU703" s="98"/>
      <c r="AV703" s="98"/>
      <c r="AW703" s="98"/>
      <c r="AX703" s="98"/>
      <c r="AY703" s="98"/>
      <c r="AZ703" s="98"/>
      <c r="BA703" s="98"/>
      <c r="BB703" s="98"/>
      <c r="BC703" s="98"/>
      <c r="BD703" s="98"/>
      <c r="BE703" s="98"/>
      <c r="BF703" s="98"/>
      <c r="BG703" s="98"/>
      <c r="BH703" s="98"/>
      <c r="BI703" s="98"/>
      <c r="BJ703" s="98"/>
      <c r="BK703" s="98"/>
      <c r="BL703" s="98"/>
      <c r="BM703" s="98"/>
      <c r="BN703" s="98"/>
      <c r="BO703" s="98"/>
      <c r="BP703" s="98"/>
      <c r="BQ703" s="98"/>
      <c r="BR703" s="98"/>
      <c r="BS703" s="98"/>
      <c r="BT703" s="98"/>
      <c r="BU703" s="98"/>
      <c r="BV703" s="98"/>
      <c r="BW703" s="98"/>
      <c r="BX703" s="98"/>
      <c r="BY703" s="98"/>
      <c r="BZ703" s="98"/>
      <c r="CA703" s="98"/>
      <c r="CB703" s="98"/>
      <c r="CC703" s="98"/>
      <c r="CD703" s="98"/>
      <c r="CE703" s="98"/>
      <c r="CF703" s="98"/>
      <c r="CG703" s="98"/>
      <c r="CH703" s="98"/>
      <c r="CI703" s="98"/>
      <c r="CJ703" s="98"/>
      <c r="CK703" s="98"/>
      <c r="CL703" s="98"/>
      <c r="CM703" s="98"/>
      <c r="CN703" s="98"/>
      <c r="CO703" s="98"/>
      <c r="CP703" s="98"/>
      <c r="CQ703" s="98"/>
      <c r="CR703" s="98"/>
      <c r="CS703" s="98"/>
      <c r="CT703" s="98"/>
      <c r="CU703" s="98"/>
      <c r="CV703" s="98"/>
      <c r="CW703" s="98"/>
      <c r="CX703" s="98"/>
      <c r="CY703" s="98"/>
      <c r="CZ703" s="98"/>
      <c r="DA703" s="98"/>
      <c r="DB703" s="98"/>
      <c r="DC703" s="98"/>
      <c r="DD703" s="98"/>
      <c r="DE703" s="98"/>
      <c r="DF703" s="98"/>
      <c r="DG703" s="98"/>
      <c r="DH703" s="98"/>
      <c r="DI703" s="98"/>
      <c r="DJ703" s="98"/>
      <c r="DK703" s="98"/>
      <c r="DL703" s="98"/>
      <c r="DM703" s="98"/>
      <c r="DN703" s="98"/>
      <c r="DO703" s="98"/>
      <c r="DP703" s="98"/>
      <c r="DQ703" s="98"/>
      <c r="DR703" s="98"/>
      <c r="DS703" s="98"/>
      <c r="DT703" s="98"/>
      <c r="DU703" s="98"/>
      <c r="DV703" s="98"/>
      <c r="DW703" s="98"/>
      <c r="DX703" s="98"/>
      <c r="DY703" s="98"/>
      <c r="DZ703" s="98"/>
      <c r="EA703" s="98"/>
      <c r="EB703" s="98"/>
      <c r="EC703" s="98"/>
      <c r="ED703" s="98"/>
      <c r="EE703" s="98"/>
      <c r="EF703" s="98"/>
      <c r="EG703" s="98"/>
      <c r="EH703" s="98"/>
      <c r="EI703" s="98"/>
      <c r="EJ703" s="98"/>
      <c r="EK703" s="98"/>
      <c r="EL703" s="98"/>
      <c r="EM703" s="98"/>
      <c r="EN703" s="98"/>
      <c r="EO703" s="98"/>
      <c r="EP703" s="98"/>
      <c r="EQ703" s="98"/>
      <c r="ER703" s="98"/>
      <c r="ES703" s="98"/>
      <c r="ET703" s="98"/>
      <c r="EU703" s="98"/>
      <c r="EV703" s="98"/>
      <c r="EW703" s="98"/>
      <c r="EX703" s="98"/>
      <c r="EY703" s="98"/>
      <c r="EZ703" s="98"/>
      <c r="FA703" s="98"/>
      <c r="FB703" s="98"/>
      <c r="FC703" s="98"/>
      <c r="FD703" s="98"/>
      <c r="FE703" s="98"/>
      <c r="FF703" s="98"/>
      <c r="FG703" s="98"/>
      <c r="FH703" s="98"/>
      <c r="FI703" s="98"/>
      <c r="FJ703" s="98"/>
      <c r="FK703" s="98"/>
      <c r="FL703" s="98"/>
      <c r="FM703" s="98"/>
      <c r="FN703" s="98"/>
      <c r="FO703" s="98"/>
      <c r="FP703" s="98"/>
      <c r="FQ703" s="98"/>
      <c r="FR703" s="98"/>
      <c r="FS703" s="98"/>
      <c r="FT703" s="98"/>
      <c r="FU703" s="98"/>
      <c r="FV703" s="98"/>
      <c r="FW703" s="98"/>
      <c r="FX703" s="98"/>
      <c r="FY703" s="98"/>
      <c r="FZ703" s="98"/>
      <c r="GA703" s="98"/>
      <c r="GB703" s="98"/>
      <c r="GC703" s="98"/>
      <c r="GD703" s="98"/>
      <c r="GE703" s="98"/>
      <c r="GF703" s="98"/>
      <c r="GG703" s="98"/>
      <c r="GH703" s="98"/>
      <c r="GI703" s="98"/>
      <c r="GJ703" s="98"/>
      <c r="GK703" s="98"/>
      <c r="GL703" s="98"/>
      <c r="GM703" s="98"/>
      <c r="GN703" s="98"/>
      <c r="GO703" s="98"/>
      <c r="GP703" s="98"/>
      <c r="GQ703" s="98"/>
      <c r="GR703" s="98"/>
      <c r="GS703" s="98"/>
      <c r="GT703" s="98"/>
      <c r="GU703" s="98"/>
      <c r="GV703" s="98"/>
      <c r="GW703" s="98"/>
      <c r="GX703" s="98"/>
      <c r="GY703" s="98"/>
      <c r="GZ703" s="98"/>
      <c r="HA703" s="98"/>
      <c r="HB703" s="98"/>
      <c r="HC703" s="98"/>
      <c r="HD703" s="98"/>
      <c r="HE703" s="98"/>
      <c r="HF703" s="98"/>
      <c r="HG703" s="98"/>
      <c r="HH703" s="98"/>
      <c r="HI703" s="98"/>
      <c r="HJ703" s="98"/>
      <c r="HK703" s="98"/>
      <c r="HL703" s="98"/>
      <c r="HM703" s="98"/>
      <c r="HN703" s="98"/>
      <c r="HO703" s="98"/>
      <c r="HP703" s="98"/>
      <c r="HQ703" s="98"/>
      <c r="HR703" s="98"/>
      <c r="HS703" s="98"/>
      <c r="HT703" s="98"/>
      <c r="HU703" s="98"/>
      <c r="HV703" s="98"/>
      <c r="HW703" s="98"/>
      <c r="HX703" s="98"/>
      <c r="HY703" s="98"/>
      <c r="HZ703" s="98"/>
      <c r="IA703" s="98"/>
      <c r="IB703" s="98"/>
      <c r="IC703" s="98"/>
      <c r="ID703" s="98"/>
      <c r="IE703" s="98"/>
      <c r="IF703" s="98"/>
      <c r="IG703" s="98"/>
      <c r="IH703" s="98"/>
      <c r="II703" s="98"/>
      <c r="IJ703" s="98"/>
      <c r="IK703" s="98"/>
      <c r="IL703" s="98"/>
      <c r="IM703" s="98"/>
      <c r="IN703" s="98"/>
      <c r="IO703" s="98"/>
      <c r="IP703" s="98"/>
      <c r="IQ703" s="98"/>
      <c r="IR703" s="98"/>
      <c r="IS703" s="98"/>
      <c r="IT703" s="98"/>
      <c r="IU703" s="98"/>
      <c r="IV703" s="98"/>
    </row>
    <row r="704" spans="1:256" s="99" customFormat="1" ht="12.75">
      <c r="A704" s="98"/>
      <c r="B704" s="59">
        <v>278</v>
      </c>
      <c r="C704" s="245" t="s">
        <v>8173</v>
      </c>
      <c r="D704" s="638" t="s">
        <v>7875</v>
      </c>
      <c r="E704" s="638" t="s">
        <v>8174</v>
      </c>
      <c r="F704" s="638" t="s">
        <v>8175</v>
      </c>
      <c r="G704" s="644" t="s">
        <v>8176</v>
      </c>
      <c r="H704" s="638" t="s">
        <v>2589</v>
      </c>
      <c r="I704" s="243"/>
      <c r="J704" s="244"/>
      <c r="K704" s="638" t="s">
        <v>8177</v>
      </c>
      <c r="L704" s="245" t="s">
        <v>8196</v>
      </c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  <c r="Z704" s="98"/>
      <c r="AA704" s="98"/>
      <c r="AB704" s="98"/>
      <c r="AC704" s="98"/>
      <c r="AD704" s="98"/>
      <c r="AE704" s="98"/>
      <c r="AF704" s="98"/>
      <c r="AG704" s="98"/>
      <c r="AH704" s="98"/>
      <c r="AI704" s="98"/>
      <c r="AJ704" s="98"/>
      <c r="AK704" s="98"/>
      <c r="AL704" s="98"/>
      <c r="AM704" s="98"/>
      <c r="AN704" s="98"/>
      <c r="AO704" s="98"/>
      <c r="AP704" s="98"/>
      <c r="AQ704" s="98"/>
      <c r="AR704" s="98"/>
      <c r="AS704" s="98"/>
      <c r="AT704" s="98"/>
      <c r="AU704" s="98"/>
      <c r="AV704" s="98"/>
      <c r="AW704" s="98"/>
      <c r="AX704" s="98"/>
      <c r="AY704" s="98"/>
      <c r="AZ704" s="98"/>
      <c r="BA704" s="98"/>
      <c r="BB704" s="98"/>
      <c r="BC704" s="98"/>
      <c r="BD704" s="98"/>
      <c r="BE704" s="98"/>
      <c r="BF704" s="98"/>
      <c r="BG704" s="98"/>
      <c r="BH704" s="98"/>
      <c r="BI704" s="98"/>
      <c r="BJ704" s="98"/>
      <c r="BK704" s="98"/>
      <c r="BL704" s="98"/>
      <c r="BM704" s="98"/>
      <c r="BN704" s="98"/>
      <c r="BO704" s="98"/>
      <c r="BP704" s="98"/>
      <c r="BQ704" s="98"/>
      <c r="BR704" s="98"/>
      <c r="BS704" s="98"/>
      <c r="BT704" s="98"/>
      <c r="BU704" s="98"/>
      <c r="BV704" s="98"/>
      <c r="BW704" s="98"/>
      <c r="BX704" s="98"/>
      <c r="BY704" s="98"/>
      <c r="BZ704" s="98"/>
      <c r="CA704" s="98"/>
      <c r="CB704" s="98"/>
      <c r="CC704" s="98"/>
      <c r="CD704" s="98"/>
      <c r="CE704" s="98"/>
      <c r="CF704" s="98"/>
      <c r="CG704" s="98"/>
      <c r="CH704" s="98"/>
      <c r="CI704" s="98"/>
      <c r="CJ704" s="98"/>
      <c r="CK704" s="98"/>
      <c r="CL704" s="98"/>
      <c r="CM704" s="98"/>
      <c r="CN704" s="98"/>
      <c r="CO704" s="98"/>
      <c r="CP704" s="98"/>
      <c r="CQ704" s="98"/>
      <c r="CR704" s="98"/>
      <c r="CS704" s="98"/>
      <c r="CT704" s="98"/>
      <c r="CU704" s="98"/>
      <c r="CV704" s="98"/>
      <c r="CW704" s="98"/>
      <c r="CX704" s="98"/>
      <c r="CY704" s="98"/>
      <c r="CZ704" s="98"/>
      <c r="DA704" s="98"/>
      <c r="DB704" s="98"/>
      <c r="DC704" s="98"/>
      <c r="DD704" s="98"/>
      <c r="DE704" s="98"/>
      <c r="DF704" s="98"/>
      <c r="DG704" s="98"/>
      <c r="DH704" s="98"/>
      <c r="DI704" s="98"/>
      <c r="DJ704" s="98"/>
      <c r="DK704" s="98"/>
      <c r="DL704" s="98"/>
      <c r="DM704" s="98"/>
      <c r="DN704" s="98"/>
      <c r="DO704" s="98"/>
      <c r="DP704" s="98"/>
      <c r="DQ704" s="98"/>
      <c r="DR704" s="98"/>
      <c r="DS704" s="98"/>
      <c r="DT704" s="98"/>
      <c r="DU704" s="98"/>
      <c r="DV704" s="98"/>
      <c r="DW704" s="98"/>
      <c r="DX704" s="98"/>
      <c r="DY704" s="98"/>
      <c r="DZ704" s="98"/>
      <c r="EA704" s="98"/>
      <c r="EB704" s="98"/>
      <c r="EC704" s="98"/>
      <c r="ED704" s="98"/>
      <c r="EE704" s="98"/>
      <c r="EF704" s="98"/>
      <c r="EG704" s="98"/>
      <c r="EH704" s="98"/>
      <c r="EI704" s="98"/>
      <c r="EJ704" s="98"/>
      <c r="EK704" s="98"/>
      <c r="EL704" s="98"/>
      <c r="EM704" s="98"/>
      <c r="EN704" s="98"/>
      <c r="EO704" s="98"/>
      <c r="EP704" s="98"/>
      <c r="EQ704" s="98"/>
      <c r="ER704" s="98"/>
      <c r="ES704" s="98"/>
      <c r="ET704" s="98"/>
      <c r="EU704" s="98"/>
      <c r="EV704" s="98"/>
      <c r="EW704" s="98"/>
      <c r="EX704" s="98"/>
      <c r="EY704" s="98"/>
      <c r="EZ704" s="98"/>
      <c r="FA704" s="98"/>
      <c r="FB704" s="98"/>
      <c r="FC704" s="98"/>
      <c r="FD704" s="98"/>
      <c r="FE704" s="98"/>
      <c r="FF704" s="98"/>
      <c r="FG704" s="98"/>
      <c r="FH704" s="98"/>
      <c r="FI704" s="98"/>
      <c r="FJ704" s="98"/>
      <c r="FK704" s="98"/>
      <c r="FL704" s="98"/>
      <c r="FM704" s="98"/>
      <c r="FN704" s="98"/>
      <c r="FO704" s="98"/>
      <c r="FP704" s="98"/>
      <c r="FQ704" s="98"/>
      <c r="FR704" s="98"/>
      <c r="FS704" s="98"/>
      <c r="FT704" s="98"/>
      <c r="FU704" s="98"/>
      <c r="FV704" s="98"/>
      <c r="FW704" s="98"/>
      <c r="FX704" s="98"/>
      <c r="FY704" s="98"/>
      <c r="FZ704" s="98"/>
      <c r="GA704" s="98"/>
      <c r="GB704" s="98"/>
      <c r="GC704" s="98"/>
      <c r="GD704" s="98"/>
      <c r="GE704" s="98"/>
      <c r="GF704" s="98"/>
      <c r="GG704" s="98"/>
      <c r="GH704" s="98"/>
      <c r="GI704" s="98"/>
      <c r="GJ704" s="98"/>
      <c r="GK704" s="98"/>
      <c r="GL704" s="98"/>
      <c r="GM704" s="98"/>
      <c r="GN704" s="98"/>
      <c r="GO704" s="98"/>
      <c r="GP704" s="98"/>
      <c r="GQ704" s="98"/>
      <c r="GR704" s="98"/>
      <c r="GS704" s="98"/>
      <c r="GT704" s="98"/>
      <c r="GU704" s="98"/>
      <c r="GV704" s="98"/>
      <c r="GW704" s="98"/>
      <c r="GX704" s="98"/>
      <c r="GY704" s="98"/>
      <c r="GZ704" s="98"/>
      <c r="HA704" s="98"/>
      <c r="HB704" s="98"/>
      <c r="HC704" s="98"/>
      <c r="HD704" s="98"/>
      <c r="HE704" s="98"/>
      <c r="HF704" s="98"/>
      <c r="HG704" s="98"/>
      <c r="HH704" s="98"/>
      <c r="HI704" s="98"/>
      <c r="HJ704" s="98"/>
      <c r="HK704" s="98"/>
      <c r="HL704" s="98"/>
      <c r="HM704" s="98"/>
      <c r="HN704" s="98"/>
      <c r="HO704" s="98"/>
      <c r="HP704" s="98"/>
      <c r="HQ704" s="98"/>
      <c r="HR704" s="98"/>
      <c r="HS704" s="98"/>
      <c r="HT704" s="98"/>
      <c r="HU704" s="98"/>
      <c r="HV704" s="98"/>
      <c r="HW704" s="98"/>
      <c r="HX704" s="98"/>
      <c r="HY704" s="98"/>
      <c r="HZ704" s="98"/>
      <c r="IA704" s="98"/>
      <c r="IB704" s="98"/>
      <c r="IC704" s="98"/>
      <c r="ID704" s="98"/>
      <c r="IE704" s="98"/>
      <c r="IF704" s="98"/>
      <c r="IG704" s="98"/>
      <c r="IH704" s="98"/>
      <c r="II704" s="98"/>
      <c r="IJ704" s="98"/>
      <c r="IK704" s="98"/>
      <c r="IL704" s="98"/>
      <c r="IM704" s="98"/>
      <c r="IN704" s="98"/>
      <c r="IO704" s="98"/>
      <c r="IP704" s="98"/>
      <c r="IQ704" s="98"/>
      <c r="IR704" s="98"/>
      <c r="IS704" s="98"/>
      <c r="IT704" s="98"/>
      <c r="IU704" s="98"/>
      <c r="IV704" s="98"/>
    </row>
    <row r="705" spans="1:256" s="99" customFormat="1" ht="12.75">
      <c r="A705" s="98"/>
      <c r="B705" s="18">
        <v>279</v>
      </c>
      <c r="C705" s="245" t="s">
        <v>1908</v>
      </c>
      <c r="D705" s="638" t="s">
        <v>7863</v>
      </c>
      <c r="E705" s="638" t="s">
        <v>8197</v>
      </c>
      <c r="F705" s="638" t="s">
        <v>7083</v>
      </c>
      <c r="G705" s="644" t="s">
        <v>8198</v>
      </c>
      <c r="H705" s="638" t="s">
        <v>2589</v>
      </c>
      <c r="I705" s="243"/>
      <c r="J705" s="244"/>
      <c r="K705" s="638" t="s">
        <v>8199</v>
      </c>
      <c r="L705" s="245" t="s">
        <v>8200</v>
      </c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  <c r="Z705" s="98"/>
      <c r="AA705" s="98"/>
      <c r="AB705" s="98"/>
      <c r="AC705" s="98"/>
      <c r="AD705" s="98"/>
      <c r="AE705" s="98"/>
      <c r="AF705" s="98"/>
      <c r="AG705" s="98"/>
      <c r="AH705" s="98"/>
      <c r="AI705" s="98"/>
      <c r="AJ705" s="98"/>
      <c r="AK705" s="98"/>
      <c r="AL705" s="98"/>
      <c r="AM705" s="98"/>
      <c r="AN705" s="98"/>
      <c r="AO705" s="98"/>
      <c r="AP705" s="98"/>
      <c r="AQ705" s="98"/>
      <c r="AR705" s="98"/>
      <c r="AS705" s="98"/>
      <c r="AT705" s="98"/>
      <c r="AU705" s="98"/>
      <c r="AV705" s="98"/>
      <c r="AW705" s="98"/>
      <c r="AX705" s="98"/>
      <c r="AY705" s="98"/>
      <c r="AZ705" s="98"/>
      <c r="BA705" s="98"/>
      <c r="BB705" s="98"/>
      <c r="BC705" s="98"/>
      <c r="BD705" s="98"/>
      <c r="BE705" s="98"/>
      <c r="BF705" s="98"/>
      <c r="BG705" s="98"/>
      <c r="BH705" s="98"/>
      <c r="BI705" s="98"/>
      <c r="BJ705" s="98"/>
      <c r="BK705" s="98"/>
      <c r="BL705" s="98"/>
      <c r="BM705" s="98"/>
      <c r="BN705" s="98"/>
      <c r="BO705" s="98"/>
      <c r="BP705" s="98"/>
      <c r="BQ705" s="98"/>
      <c r="BR705" s="98"/>
      <c r="BS705" s="98"/>
      <c r="BT705" s="98"/>
      <c r="BU705" s="98"/>
      <c r="BV705" s="98"/>
      <c r="BW705" s="98"/>
      <c r="BX705" s="98"/>
      <c r="BY705" s="98"/>
      <c r="BZ705" s="98"/>
      <c r="CA705" s="98"/>
      <c r="CB705" s="98"/>
      <c r="CC705" s="98"/>
      <c r="CD705" s="98"/>
      <c r="CE705" s="98"/>
      <c r="CF705" s="98"/>
      <c r="CG705" s="98"/>
      <c r="CH705" s="98"/>
      <c r="CI705" s="98"/>
      <c r="CJ705" s="98"/>
      <c r="CK705" s="98"/>
      <c r="CL705" s="98"/>
      <c r="CM705" s="98"/>
      <c r="CN705" s="98"/>
      <c r="CO705" s="98"/>
      <c r="CP705" s="98"/>
      <c r="CQ705" s="98"/>
      <c r="CR705" s="98"/>
      <c r="CS705" s="98"/>
      <c r="CT705" s="98"/>
      <c r="CU705" s="98"/>
      <c r="CV705" s="98"/>
      <c r="CW705" s="98"/>
      <c r="CX705" s="98"/>
      <c r="CY705" s="98"/>
      <c r="CZ705" s="98"/>
      <c r="DA705" s="98"/>
      <c r="DB705" s="98"/>
      <c r="DC705" s="98"/>
      <c r="DD705" s="98"/>
      <c r="DE705" s="98"/>
      <c r="DF705" s="98"/>
      <c r="DG705" s="98"/>
      <c r="DH705" s="98"/>
      <c r="DI705" s="98"/>
      <c r="DJ705" s="98"/>
      <c r="DK705" s="98"/>
      <c r="DL705" s="98"/>
      <c r="DM705" s="98"/>
      <c r="DN705" s="98"/>
      <c r="DO705" s="98"/>
      <c r="DP705" s="98"/>
      <c r="DQ705" s="98"/>
      <c r="DR705" s="98"/>
      <c r="DS705" s="98"/>
      <c r="DT705" s="98"/>
      <c r="DU705" s="98"/>
      <c r="DV705" s="98"/>
      <c r="DW705" s="98"/>
      <c r="DX705" s="98"/>
      <c r="DY705" s="98"/>
      <c r="DZ705" s="98"/>
      <c r="EA705" s="98"/>
      <c r="EB705" s="98"/>
      <c r="EC705" s="98"/>
      <c r="ED705" s="98"/>
      <c r="EE705" s="98"/>
      <c r="EF705" s="98"/>
      <c r="EG705" s="98"/>
      <c r="EH705" s="98"/>
      <c r="EI705" s="98"/>
      <c r="EJ705" s="98"/>
      <c r="EK705" s="98"/>
      <c r="EL705" s="98"/>
      <c r="EM705" s="98"/>
      <c r="EN705" s="98"/>
      <c r="EO705" s="98"/>
      <c r="EP705" s="98"/>
      <c r="EQ705" s="98"/>
      <c r="ER705" s="98"/>
      <c r="ES705" s="98"/>
      <c r="ET705" s="98"/>
      <c r="EU705" s="98"/>
      <c r="EV705" s="98"/>
      <c r="EW705" s="98"/>
      <c r="EX705" s="98"/>
      <c r="EY705" s="98"/>
      <c r="EZ705" s="98"/>
      <c r="FA705" s="98"/>
      <c r="FB705" s="98"/>
      <c r="FC705" s="98"/>
      <c r="FD705" s="98"/>
      <c r="FE705" s="98"/>
      <c r="FF705" s="98"/>
      <c r="FG705" s="98"/>
      <c r="FH705" s="98"/>
      <c r="FI705" s="98"/>
      <c r="FJ705" s="98"/>
      <c r="FK705" s="98"/>
      <c r="FL705" s="98"/>
      <c r="FM705" s="98"/>
      <c r="FN705" s="98"/>
      <c r="FO705" s="98"/>
      <c r="FP705" s="98"/>
      <c r="FQ705" s="98"/>
      <c r="FR705" s="98"/>
      <c r="FS705" s="98"/>
      <c r="FT705" s="98"/>
      <c r="FU705" s="98"/>
      <c r="FV705" s="98"/>
      <c r="FW705" s="98"/>
      <c r="FX705" s="98"/>
      <c r="FY705" s="98"/>
      <c r="FZ705" s="98"/>
      <c r="GA705" s="98"/>
      <c r="GB705" s="98"/>
      <c r="GC705" s="98"/>
      <c r="GD705" s="98"/>
      <c r="GE705" s="98"/>
      <c r="GF705" s="98"/>
      <c r="GG705" s="98"/>
      <c r="GH705" s="98"/>
      <c r="GI705" s="98"/>
      <c r="GJ705" s="98"/>
      <c r="GK705" s="98"/>
      <c r="GL705" s="98"/>
      <c r="GM705" s="98"/>
      <c r="GN705" s="98"/>
      <c r="GO705" s="98"/>
      <c r="GP705" s="98"/>
      <c r="GQ705" s="98"/>
      <c r="GR705" s="98"/>
      <c r="GS705" s="98"/>
      <c r="GT705" s="98"/>
      <c r="GU705" s="98"/>
      <c r="GV705" s="98"/>
      <c r="GW705" s="98"/>
      <c r="GX705" s="98"/>
      <c r="GY705" s="98"/>
      <c r="GZ705" s="98"/>
      <c r="HA705" s="98"/>
      <c r="HB705" s="98"/>
      <c r="HC705" s="98"/>
      <c r="HD705" s="98"/>
      <c r="HE705" s="98"/>
      <c r="HF705" s="98"/>
      <c r="HG705" s="98"/>
      <c r="HH705" s="98"/>
      <c r="HI705" s="98"/>
      <c r="HJ705" s="98"/>
      <c r="HK705" s="98"/>
      <c r="HL705" s="98"/>
      <c r="HM705" s="98"/>
      <c r="HN705" s="98"/>
      <c r="HO705" s="98"/>
      <c r="HP705" s="98"/>
      <c r="HQ705" s="98"/>
      <c r="HR705" s="98"/>
      <c r="HS705" s="98"/>
      <c r="HT705" s="98"/>
      <c r="HU705" s="98"/>
      <c r="HV705" s="98"/>
      <c r="HW705" s="98"/>
      <c r="HX705" s="98"/>
      <c r="HY705" s="98"/>
      <c r="HZ705" s="98"/>
      <c r="IA705" s="98"/>
      <c r="IB705" s="98"/>
      <c r="IC705" s="98"/>
      <c r="ID705" s="98"/>
      <c r="IE705" s="98"/>
      <c r="IF705" s="98"/>
      <c r="IG705" s="98"/>
      <c r="IH705" s="98"/>
      <c r="II705" s="98"/>
      <c r="IJ705" s="98"/>
      <c r="IK705" s="98"/>
      <c r="IL705" s="98"/>
      <c r="IM705" s="98"/>
      <c r="IN705" s="98"/>
      <c r="IO705" s="98"/>
      <c r="IP705" s="98"/>
      <c r="IQ705" s="98"/>
      <c r="IR705" s="98"/>
      <c r="IS705" s="98"/>
      <c r="IT705" s="98"/>
      <c r="IU705" s="98"/>
      <c r="IV705" s="98"/>
    </row>
    <row r="706" spans="1:256" s="99" customFormat="1" ht="12.75">
      <c r="A706" s="98"/>
      <c r="B706" s="59">
        <v>280</v>
      </c>
      <c r="C706" s="245" t="s">
        <v>8201</v>
      </c>
      <c r="D706" s="638" t="s">
        <v>7869</v>
      </c>
      <c r="E706" s="638" t="s">
        <v>8202</v>
      </c>
      <c r="F706" s="638" t="s">
        <v>8203</v>
      </c>
      <c r="G706" s="644" t="s">
        <v>8204</v>
      </c>
      <c r="H706" s="638" t="s">
        <v>2589</v>
      </c>
      <c r="I706" s="243"/>
      <c r="J706" s="244"/>
      <c r="K706" s="639">
        <v>43892</v>
      </c>
      <c r="L706" s="245" t="s">
        <v>8205</v>
      </c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  <c r="Z706" s="98"/>
      <c r="AA706" s="98"/>
      <c r="AB706" s="98"/>
      <c r="AC706" s="98"/>
      <c r="AD706" s="98"/>
      <c r="AE706" s="98"/>
      <c r="AF706" s="98"/>
      <c r="AG706" s="98"/>
      <c r="AH706" s="98"/>
      <c r="AI706" s="98"/>
      <c r="AJ706" s="98"/>
      <c r="AK706" s="98"/>
      <c r="AL706" s="98"/>
      <c r="AM706" s="98"/>
      <c r="AN706" s="98"/>
      <c r="AO706" s="98"/>
      <c r="AP706" s="98"/>
      <c r="AQ706" s="98"/>
      <c r="AR706" s="98"/>
      <c r="AS706" s="98"/>
      <c r="AT706" s="98"/>
      <c r="AU706" s="98"/>
      <c r="AV706" s="98"/>
      <c r="AW706" s="98"/>
      <c r="AX706" s="98"/>
      <c r="AY706" s="98"/>
      <c r="AZ706" s="98"/>
      <c r="BA706" s="98"/>
      <c r="BB706" s="98"/>
      <c r="BC706" s="98"/>
      <c r="BD706" s="98"/>
      <c r="BE706" s="98"/>
      <c r="BF706" s="98"/>
      <c r="BG706" s="98"/>
      <c r="BH706" s="98"/>
      <c r="BI706" s="98"/>
      <c r="BJ706" s="98"/>
      <c r="BK706" s="98"/>
      <c r="BL706" s="98"/>
      <c r="BM706" s="98"/>
      <c r="BN706" s="98"/>
      <c r="BO706" s="98"/>
      <c r="BP706" s="98"/>
      <c r="BQ706" s="98"/>
      <c r="BR706" s="98"/>
      <c r="BS706" s="98"/>
      <c r="BT706" s="98"/>
      <c r="BU706" s="98"/>
      <c r="BV706" s="98"/>
      <c r="BW706" s="98"/>
      <c r="BX706" s="98"/>
      <c r="BY706" s="98"/>
      <c r="BZ706" s="98"/>
      <c r="CA706" s="98"/>
      <c r="CB706" s="98"/>
      <c r="CC706" s="98"/>
      <c r="CD706" s="98"/>
      <c r="CE706" s="98"/>
      <c r="CF706" s="98"/>
      <c r="CG706" s="98"/>
      <c r="CH706" s="98"/>
      <c r="CI706" s="98"/>
      <c r="CJ706" s="98"/>
      <c r="CK706" s="98"/>
      <c r="CL706" s="98"/>
      <c r="CM706" s="98"/>
      <c r="CN706" s="98"/>
      <c r="CO706" s="98"/>
      <c r="CP706" s="98"/>
      <c r="CQ706" s="98"/>
      <c r="CR706" s="98"/>
      <c r="CS706" s="98"/>
      <c r="CT706" s="98"/>
      <c r="CU706" s="98"/>
      <c r="CV706" s="98"/>
      <c r="CW706" s="98"/>
      <c r="CX706" s="98"/>
      <c r="CY706" s="98"/>
      <c r="CZ706" s="98"/>
      <c r="DA706" s="98"/>
      <c r="DB706" s="98"/>
      <c r="DC706" s="98"/>
      <c r="DD706" s="98"/>
      <c r="DE706" s="98"/>
      <c r="DF706" s="98"/>
      <c r="DG706" s="98"/>
      <c r="DH706" s="98"/>
      <c r="DI706" s="98"/>
      <c r="DJ706" s="98"/>
      <c r="DK706" s="98"/>
      <c r="DL706" s="98"/>
      <c r="DM706" s="98"/>
      <c r="DN706" s="98"/>
      <c r="DO706" s="98"/>
      <c r="DP706" s="98"/>
      <c r="DQ706" s="98"/>
      <c r="DR706" s="98"/>
      <c r="DS706" s="98"/>
      <c r="DT706" s="98"/>
      <c r="DU706" s="98"/>
      <c r="DV706" s="98"/>
      <c r="DW706" s="98"/>
      <c r="DX706" s="98"/>
      <c r="DY706" s="98"/>
      <c r="DZ706" s="98"/>
      <c r="EA706" s="98"/>
      <c r="EB706" s="98"/>
      <c r="EC706" s="98"/>
      <c r="ED706" s="98"/>
      <c r="EE706" s="98"/>
      <c r="EF706" s="98"/>
      <c r="EG706" s="98"/>
      <c r="EH706" s="98"/>
      <c r="EI706" s="98"/>
      <c r="EJ706" s="98"/>
      <c r="EK706" s="98"/>
      <c r="EL706" s="98"/>
      <c r="EM706" s="98"/>
      <c r="EN706" s="98"/>
      <c r="EO706" s="98"/>
      <c r="EP706" s="98"/>
      <c r="EQ706" s="98"/>
      <c r="ER706" s="98"/>
      <c r="ES706" s="98"/>
      <c r="ET706" s="98"/>
      <c r="EU706" s="98"/>
      <c r="EV706" s="98"/>
      <c r="EW706" s="98"/>
      <c r="EX706" s="98"/>
      <c r="EY706" s="98"/>
      <c r="EZ706" s="98"/>
      <c r="FA706" s="98"/>
      <c r="FB706" s="98"/>
      <c r="FC706" s="98"/>
      <c r="FD706" s="98"/>
      <c r="FE706" s="98"/>
      <c r="FF706" s="98"/>
      <c r="FG706" s="98"/>
      <c r="FH706" s="98"/>
      <c r="FI706" s="98"/>
      <c r="FJ706" s="98"/>
      <c r="FK706" s="98"/>
      <c r="FL706" s="98"/>
      <c r="FM706" s="98"/>
      <c r="FN706" s="98"/>
      <c r="FO706" s="98"/>
      <c r="FP706" s="98"/>
      <c r="FQ706" s="98"/>
      <c r="FR706" s="98"/>
      <c r="FS706" s="98"/>
      <c r="FT706" s="98"/>
      <c r="FU706" s="98"/>
      <c r="FV706" s="98"/>
      <c r="FW706" s="98"/>
      <c r="FX706" s="98"/>
      <c r="FY706" s="98"/>
      <c r="FZ706" s="98"/>
      <c r="GA706" s="98"/>
      <c r="GB706" s="98"/>
      <c r="GC706" s="98"/>
      <c r="GD706" s="98"/>
      <c r="GE706" s="98"/>
      <c r="GF706" s="98"/>
      <c r="GG706" s="98"/>
      <c r="GH706" s="98"/>
      <c r="GI706" s="98"/>
      <c r="GJ706" s="98"/>
      <c r="GK706" s="98"/>
      <c r="GL706" s="98"/>
      <c r="GM706" s="98"/>
      <c r="GN706" s="98"/>
      <c r="GO706" s="98"/>
      <c r="GP706" s="98"/>
      <c r="GQ706" s="98"/>
      <c r="GR706" s="98"/>
      <c r="GS706" s="98"/>
      <c r="GT706" s="98"/>
      <c r="GU706" s="98"/>
      <c r="GV706" s="98"/>
      <c r="GW706" s="98"/>
      <c r="GX706" s="98"/>
      <c r="GY706" s="98"/>
      <c r="GZ706" s="98"/>
      <c r="HA706" s="98"/>
      <c r="HB706" s="98"/>
      <c r="HC706" s="98"/>
      <c r="HD706" s="98"/>
      <c r="HE706" s="98"/>
      <c r="HF706" s="98"/>
      <c r="HG706" s="98"/>
      <c r="HH706" s="98"/>
      <c r="HI706" s="98"/>
      <c r="HJ706" s="98"/>
      <c r="HK706" s="98"/>
      <c r="HL706" s="98"/>
      <c r="HM706" s="98"/>
      <c r="HN706" s="98"/>
      <c r="HO706" s="98"/>
      <c r="HP706" s="98"/>
      <c r="HQ706" s="98"/>
      <c r="HR706" s="98"/>
      <c r="HS706" s="98"/>
      <c r="HT706" s="98"/>
      <c r="HU706" s="98"/>
      <c r="HV706" s="98"/>
      <c r="HW706" s="98"/>
      <c r="HX706" s="98"/>
      <c r="HY706" s="98"/>
      <c r="HZ706" s="98"/>
      <c r="IA706" s="98"/>
      <c r="IB706" s="98"/>
      <c r="IC706" s="98"/>
      <c r="ID706" s="98"/>
      <c r="IE706" s="98"/>
      <c r="IF706" s="98"/>
      <c r="IG706" s="98"/>
      <c r="IH706" s="98"/>
      <c r="II706" s="98"/>
      <c r="IJ706" s="98"/>
      <c r="IK706" s="98"/>
      <c r="IL706" s="98"/>
      <c r="IM706" s="98"/>
      <c r="IN706" s="98"/>
      <c r="IO706" s="98"/>
      <c r="IP706" s="98"/>
      <c r="IQ706" s="98"/>
      <c r="IR706" s="98"/>
      <c r="IS706" s="98"/>
      <c r="IT706" s="98"/>
      <c r="IU706" s="98"/>
      <c r="IV706" s="98"/>
    </row>
    <row r="707" spans="1:256" s="99" customFormat="1" ht="12.75">
      <c r="A707" s="98"/>
      <c r="B707" s="18">
        <v>281</v>
      </c>
      <c r="C707" s="245" t="s">
        <v>8206</v>
      </c>
      <c r="D707" s="638" t="s">
        <v>7875</v>
      </c>
      <c r="E707" s="638" t="s">
        <v>8207</v>
      </c>
      <c r="F707" s="638" t="s">
        <v>8208</v>
      </c>
      <c r="G707" s="644" t="s">
        <v>8209</v>
      </c>
      <c r="H707" s="638" t="s">
        <v>2589</v>
      </c>
      <c r="I707" s="243"/>
      <c r="J707" s="244"/>
      <c r="K707" s="639">
        <v>43892</v>
      </c>
      <c r="L707" s="245" t="s">
        <v>8210</v>
      </c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  <c r="AA707" s="98"/>
      <c r="AB707" s="98"/>
      <c r="AC707" s="98"/>
      <c r="AD707" s="98"/>
      <c r="AE707" s="98"/>
      <c r="AF707" s="98"/>
      <c r="AG707" s="98"/>
      <c r="AH707" s="98"/>
      <c r="AI707" s="98"/>
      <c r="AJ707" s="98"/>
      <c r="AK707" s="98"/>
      <c r="AL707" s="98"/>
      <c r="AM707" s="98"/>
      <c r="AN707" s="98"/>
      <c r="AO707" s="98"/>
      <c r="AP707" s="98"/>
      <c r="AQ707" s="98"/>
      <c r="AR707" s="98"/>
      <c r="AS707" s="98"/>
      <c r="AT707" s="98"/>
      <c r="AU707" s="98"/>
      <c r="AV707" s="98"/>
      <c r="AW707" s="98"/>
      <c r="AX707" s="98"/>
      <c r="AY707" s="98"/>
      <c r="AZ707" s="98"/>
      <c r="BA707" s="98"/>
      <c r="BB707" s="98"/>
      <c r="BC707" s="98"/>
      <c r="BD707" s="98"/>
      <c r="BE707" s="98"/>
      <c r="BF707" s="98"/>
      <c r="BG707" s="98"/>
      <c r="BH707" s="98"/>
      <c r="BI707" s="98"/>
      <c r="BJ707" s="98"/>
      <c r="BK707" s="98"/>
      <c r="BL707" s="98"/>
      <c r="BM707" s="98"/>
      <c r="BN707" s="98"/>
      <c r="BO707" s="98"/>
      <c r="BP707" s="98"/>
      <c r="BQ707" s="98"/>
      <c r="BR707" s="98"/>
      <c r="BS707" s="98"/>
      <c r="BT707" s="98"/>
      <c r="BU707" s="98"/>
      <c r="BV707" s="98"/>
      <c r="BW707" s="98"/>
      <c r="BX707" s="98"/>
      <c r="BY707" s="98"/>
      <c r="BZ707" s="98"/>
      <c r="CA707" s="98"/>
      <c r="CB707" s="98"/>
      <c r="CC707" s="98"/>
      <c r="CD707" s="98"/>
      <c r="CE707" s="98"/>
      <c r="CF707" s="98"/>
      <c r="CG707" s="98"/>
      <c r="CH707" s="98"/>
      <c r="CI707" s="98"/>
      <c r="CJ707" s="98"/>
      <c r="CK707" s="98"/>
      <c r="CL707" s="98"/>
      <c r="CM707" s="98"/>
      <c r="CN707" s="98"/>
      <c r="CO707" s="98"/>
      <c r="CP707" s="98"/>
      <c r="CQ707" s="98"/>
      <c r="CR707" s="98"/>
      <c r="CS707" s="98"/>
      <c r="CT707" s="98"/>
      <c r="CU707" s="98"/>
      <c r="CV707" s="98"/>
      <c r="CW707" s="98"/>
      <c r="CX707" s="98"/>
      <c r="CY707" s="98"/>
      <c r="CZ707" s="98"/>
      <c r="DA707" s="98"/>
      <c r="DB707" s="98"/>
      <c r="DC707" s="98"/>
      <c r="DD707" s="98"/>
      <c r="DE707" s="98"/>
      <c r="DF707" s="98"/>
      <c r="DG707" s="98"/>
      <c r="DH707" s="98"/>
      <c r="DI707" s="98"/>
      <c r="DJ707" s="98"/>
      <c r="DK707" s="98"/>
      <c r="DL707" s="98"/>
      <c r="DM707" s="98"/>
      <c r="DN707" s="98"/>
      <c r="DO707" s="98"/>
      <c r="DP707" s="98"/>
      <c r="DQ707" s="98"/>
      <c r="DR707" s="98"/>
      <c r="DS707" s="98"/>
      <c r="DT707" s="98"/>
      <c r="DU707" s="98"/>
      <c r="DV707" s="98"/>
      <c r="DW707" s="98"/>
      <c r="DX707" s="98"/>
      <c r="DY707" s="98"/>
      <c r="DZ707" s="98"/>
      <c r="EA707" s="98"/>
      <c r="EB707" s="98"/>
      <c r="EC707" s="98"/>
      <c r="ED707" s="98"/>
      <c r="EE707" s="98"/>
      <c r="EF707" s="98"/>
      <c r="EG707" s="98"/>
      <c r="EH707" s="98"/>
      <c r="EI707" s="98"/>
      <c r="EJ707" s="98"/>
      <c r="EK707" s="98"/>
      <c r="EL707" s="98"/>
      <c r="EM707" s="98"/>
      <c r="EN707" s="98"/>
      <c r="EO707" s="98"/>
      <c r="EP707" s="98"/>
      <c r="EQ707" s="98"/>
      <c r="ER707" s="98"/>
      <c r="ES707" s="98"/>
      <c r="ET707" s="98"/>
      <c r="EU707" s="98"/>
      <c r="EV707" s="98"/>
      <c r="EW707" s="98"/>
      <c r="EX707" s="98"/>
      <c r="EY707" s="98"/>
      <c r="EZ707" s="98"/>
      <c r="FA707" s="98"/>
      <c r="FB707" s="98"/>
      <c r="FC707" s="98"/>
      <c r="FD707" s="98"/>
      <c r="FE707" s="98"/>
      <c r="FF707" s="98"/>
      <c r="FG707" s="98"/>
      <c r="FH707" s="98"/>
      <c r="FI707" s="98"/>
      <c r="FJ707" s="98"/>
      <c r="FK707" s="98"/>
      <c r="FL707" s="98"/>
      <c r="FM707" s="98"/>
      <c r="FN707" s="98"/>
      <c r="FO707" s="98"/>
      <c r="FP707" s="98"/>
      <c r="FQ707" s="98"/>
      <c r="FR707" s="98"/>
      <c r="FS707" s="98"/>
      <c r="FT707" s="98"/>
      <c r="FU707" s="98"/>
      <c r="FV707" s="98"/>
      <c r="FW707" s="98"/>
      <c r="FX707" s="98"/>
      <c r="FY707" s="98"/>
      <c r="FZ707" s="98"/>
      <c r="GA707" s="98"/>
      <c r="GB707" s="98"/>
      <c r="GC707" s="98"/>
      <c r="GD707" s="98"/>
      <c r="GE707" s="98"/>
      <c r="GF707" s="98"/>
      <c r="GG707" s="98"/>
      <c r="GH707" s="98"/>
      <c r="GI707" s="98"/>
      <c r="GJ707" s="98"/>
      <c r="GK707" s="98"/>
      <c r="GL707" s="98"/>
      <c r="GM707" s="98"/>
      <c r="GN707" s="98"/>
      <c r="GO707" s="98"/>
      <c r="GP707" s="98"/>
      <c r="GQ707" s="98"/>
      <c r="GR707" s="98"/>
      <c r="GS707" s="98"/>
      <c r="GT707" s="98"/>
      <c r="GU707" s="98"/>
      <c r="GV707" s="98"/>
      <c r="GW707" s="98"/>
      <c r="GX707" s="98"/>
      <c r="GY707" s="98"/>
      <c r="GZ707" s="98"/>
      <c r="HA707" s="98"/>
      <c r="HB707" s="98"/>
      <c r="HC707" s="98"/>
      <c r="HD707" s="98"/>
      <c r="HE707" s="98"/>
      <c r="HF707" s="98"/>
      <c r="HG707" s="98"/>
      <c r="HH707" s="98"/>
      <c r="HI707" s="98"/>
      <c r="HJ707" s="98"/>
      <c r="HK707" s="98"/>
      <c r="HL707" s="98"/>
      <c r="HM707" s="98"/>
      <c r="HN707" s="98"/>
      <c r="HO707" s="98"/>
      <c r="HP707" s="98"/>
      <c r="HQ707" s="98"/>
      <c r="HR707" s="98"/>
      <c r="HS707" s="98"/>
      <c r="HT707" s="98"/>
      <c r="HU707" s="98"/>
      <c r="HV707" s="98"/>
      <c r="HW707" s="98"/>
      <c r="HX707" s="98"/>
      <c r="HY707" s="98"/>
      <c r="HZ707" s="98"/>
      <c r="IA707" s="98"/>
      <c r="IB707" s="98"/>
      <c r="IC707" s="98"/>
      <c r="ID707" s="98"/>
      <c r="IE707" s="98"/>
      <c r="IF707" s="98"/>
      <c r="IG707" s="98"/>
      <c r="IH707" s="98"/>
      <c r="II707" s="98"/>
      <c r="IJ707" s="98"/>
      <c r="IK707" s="98"/>
      <c r="IL707" s="98"/>
      <c r="IM707" s="98"/>
      <c r="IN707" s="98"/>
      <c r="IO707" s="98"/>
      <c r="IP707" s="98"/>
      <c r="IQ707" s="98"/>
      <c r="IR707" s="98"/>
      <c r="IS707" s="98"/>
      <c r="IT707" s="98"/>
      <c r="IU707" s="98"/>
      <c r="IV707" s="98"/>
    </row>
    <row r="708" spans="1:256" s="99" customFormat="1" ht="12.75">
      <c r="A708" s="98"/>
      <c r="B708" s="59">
        <v>282</v>
      </c>
      <c r="C708" s="245" t="s">
        <v>8211</v>
      </c>
      <c r="D708" s="638" t="s">
        <v>7869</v>
      </c>
      <c r="E708" s="638" t="s">
        <v>8212</v>
      </c>
      <c r="F708" s="638" t="s">
        <v>8213</v>
      </c>
      <c r="G708" s="644" t="s">
        <v>8214</v>
      </c>
      <c r="H708" s="638" t="s">
        <v>2589</v>
      </c>
      <c r="I708" s="243"/>
      <c r="J708" s="244"/>
      <c r="K708" s="639">
        <v>43892</v>
      </c>
      <c r="L708" s="245" t="s">
        <v>8215</v>
      </c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  <c r="Z708" s="98"/>
      <c r="AA708" s="98"/>
      <c r="AB708" s="98"/>
      <c r="AC708" s="98"/>
      <c r="AD708" s="98"/>
      <c r="AE708" s="98"/>
      <c r="AF708" s="98"/>
      <c r="AG708" s="98"/>
      <c r="AH708" s="98"/>
      <c r="AI708" s="98"/>
      <c r="AJ708" s="98"/>
      <c r="AK708" s="98"/>
      <c r="AL708" s="98"/>
      <c r="AM708" s="98"/>
      <c r="AN708" s="98"/>
      <c r="AO708" s="98"/>
      <c r="AP708" s="98"/>
      <c r="AQ708" s="98"/>
      <c r="AR708" s="98"/>
      <c r="AS708" s="98"/>
      <c r="AT708" s="98"/>
      <c r="AU708" s="98"/>
      <c r="AV708" s="98"/>
      <c r="AW708" s="98"/>
      <c r="AX708" s="98"/>
      <c r="AY708" s="98"/>
      <c r="AZ708" s="98"/>
      <c r="BA708" s="98"/>
      <c r="BB708" s="98"/>
      <c r="BC708" s="98"/>
      <c r="BD708" s="98"/>
      <c r="BE708" s="98"/>
      <c r="BF708" s="98"/>
      <c r="BG708" s="98"/>
      <c r="BH708" s="98"/>
      <c r="BI708" s="98"/>
      <c r="BJ708" s="98"/>
      <c r="BK708" s="98"/>
      <c r="BL708" s="98"/>
      <c r="BM708" s="98"/>
      <c r="BN708" s="98"/>
      <c r="BO708" s="98"/>
      <c r="BP708" s="98"/>
      <c r="BQ708" s="98"/>
      <c r="BR708" s="98"/>
      <c r="BS708" s="98"/>
      <c r="BT708" s="98"/>
      <c r="BU708" s="98"/>
      <c r="BV708" s="98"/>
      <c r="BW708" s="98"/>
      <c r="BX708" s="98"/>
      <c r="BY708" s="98"/>
      <c r="BZ708" s="98"/>
      <c r="CA708" s="98"/>
      <c r="CB708" s="98"/>
      <c r="CC708" s="98"/>
      <c r="CD708" s="98"/>
      <c r="CE708" s="98"/>
      <c r="CF708" s="98"/>
      <c r="CG708" s="98"/>
      <c r="CH708" s="98"/>
      <c r="CI708" s="98"/>
      <c r="CJ708" s="98"/>
      <c r="CK708" s="98"/>
      <c r="CL708" s="98"/>
      <c r="CM708" s="98"/>
      <c r="CN708" s="98"/>
      <c r="CO708" s="98"/>
      <c r="CP708" s="98"/>
      <c r="CQ708" s="98"/>
      <c r="CR708" s="98"/>
      <c r="CS708" s="98"/>
      <c r="CT708" s="98"/>
      <c r="CU708" s="98"/>
      <c r="CV708" s="98"/>
      <c r="CW708" s="98"/>
      <c r="CX708" s="98"/>
      <c r="CY708" s="98"/>
      <c r="CZ708" s="98"/>
      <c r="DA708" s="98"/>
      <c r="DB708" s="98"/>
      <c r="DC708" s="98"/>
      <c r="DD708" s="98"/>
      <c r="DE708" s="98"/>
      <c r="DF708" s="98"/>
      <c r="DG708" s="98"/>
      <c r="DH708" s="98"/>
      <c r="DI708" s="98"/>
      <c r="DJ708" s="98"/>
      <c r="DK708" s="98"/>
      <c r="DL708" s="98"/>
      <c r="DM708" s="98"/>
      <c r="DN708" s="98"/>
      <c r="DO708" s="98"/>
      <c r="DP708" s="98"/>
      <c r="DQ708" s="98"/>
      <c r="DR708" s="98"/>
      <c r="DS708" s="98"/>
      <c r="DT708" s="98"/>
      <c r="DU708" s="98"/>
      <c r="DV708" s="98"/>
      <c r="DW708" s="98"/>
      <c r="DX708" s="98"/>
      <c r="DY708" s="98"/>
      <c r="DZ708" s="98"/>
      <c r="EA708" s="98"/>
      <c r="EB708" s="98"/>
      <c r="EC708" s="98"/>
      <c r="ED708" s="98"/>
      <c r="EE708" s="98"/>
      <c r="EF708" s="98"/>
      <c r="EG708" s="98"/>
      <c r="EH708" s="98"/>
      <c r="EI708" s="98"/>
      <c r="EJ708" s="98"/>
      <c r="EK708" s="98"/>
      <c r="EL708" s="98"/>
      <c r="EM708" s="98"/>
      <c r="EN708" s="98"/>
      <c r="EO708" s="98"/>
      <c r="EP708" s="98"/>
      <c r="EQ708" s="98"/>
      <c r="ER708" s="98"/>
      <c r="ES708" s="98"/>
      <c r="ET708" s="98"/>
      <c r="EU708" s="98"/>
      <c r="EV708" s="98"/>
      <c r="EW708" s="98"/>
      <c r="EX708" s="98"/>
      <c r="EY708" s="98"/>
      <c r="EZ708" s="98"/>
      <c r="FA708" s="98"/>
      <c r="FB708" s="98"/>
      <c r="FC708" s="98"/>
      <c r="FD708" s="98"/>
      <c r="FE708" s="98"/>
      <c r="FF708" s="98"/>
      <c r="FG708" s="98"/>
      <c r="FH708" s="98"/>
      <c r="FI708" s="98"/>
      <c r="FJ708" s="98"/>
      <c r="FK708" s="98"/>
      <c r="FL708" s="98"/>
      <c r="FM708" s="98"/>
      <c r="FN708" s="98"/>
      <c r="FO708" s="98"/>
      <c r="FP708" s="98"/>
      <c r="FQ708" s="98"/>
      <c r="FR708" s="98"/>
      <c r="FS708" s="98"/>
      <c r="FT708" s="98"/>
      <c r="FU708" s="98"/>
      <c r="FV708" s="98"/>
      <c r="FW708" s="98"/>
      <c r="FX708" s="98"/>
      <c r="FY708" s="98"/>
      <c r="FZ708" s="98"/>
      <c r="GA708" s="98"/>
      <c r="GB708" s="98"/>
      <c r="GC708" s="98"/>
      <c r="GD708" s="98"/>
      <c r="GE708" s="98"/>
      <c r="GF708" s="98"/>
      <c r="GG708" s="98"/>
      <c r="GH708" s="98"/>
      <c r="GI708" s="98"/>
      <c r="GJ708" s="98"/>
      <c r="GK708" s="98"/>
      <c r="GL708" s="98"/>
      <c r="GM708" s="98"/>
      <c r="GN708" s="98"/>
      <c r="GO708" s="98"/>
      <c r="GP708" s="98"/>
      <c r="GQ708" s="98"/>
      <c r="GR708" s="98"/>
      <c r="GS708" s="98"/>
      <c r="GT708" s="98"/>
      <c r="GU708" s="98"/>
      <c r="GV708" s="98"/>
      <c r="GW708" s="98"/>
      <c r="GX708" s="98"/>
      <c r="GY708" s="98"/>
      <c r="GZ708" s="98"/>
      <c r="HA708" s="98"/>
      <c r="HB708" s="98"/>
      <c r="HC708" s="98"/>
      <c r="HD708" s="98"/>
      <c r="HE708" s="98"/>
      <c r="HF708" s="98"/>
      <c r="HG708" s="98"/>
      <c r="HH708" s="98"/>
      <c r="HI708" s="98"/>
      <c r="HJ708" s="98"/>
      <c r="HK708" s="98"/>
      <c r="HL708" s="98"/>
      <c r="HM708" s="98"/>
      <c r="HN708" s="98"/>
      <c r="HO708" s="98"/>
      <c r="HP708" s="98"/>
      <c r="HQ708" s="98"/>
      <c r="HR708" s="98"/>
      <c r="HS708" s="98"/>
      <c r="HT708" s="98"/>
      <c r="HU708" s="98"/>
      <c r="HV708" s="98"/>
      <c r="HW708" s="98"/>
      <c r="HX708" s="98"/>
      <c r="HY708" s="98"/>
      <c r="HZ708" s="98"/>
      <c r="IA708" s="98"/>
      <c r="IB708" s="98"/>
      <c r="IC708" s="98"/>
      <c r="ID708" s="98"/>
      <c r="IE708" s="98"/>
      <c r="IF708" s="98"/>
      <c r="IG708" s="98"/>
      <c r="IH708" s="98"/>
      <c r="II708" s="98"/>
      <c r="IJ708" s="98"/>
      <c r="IK708" s="98"/>
      <c r="IL708" s="98"/>
      <c r="IM708" s="98"/>
      <c r="IN708" s="98"/>
      <c r="IO708" s="98"/>
      <c r="IP708" s="98"/>
      <c r="IQ708" s="98"/>
      <c r="IR708" s="98"/>
      <c r="IS708" s="98"/>
      <c r="IT708" s="98"/>
      <c r="IU708" s="98"/>
      <c r="IV708" s="98"/>
    </row>
    <row r="709" spans="1:256" s="99" customFormat="1" ht="12.75" customHeight="1">
      <c r="A709" s="98"/>
      <c r="B709" s="18">
        <v>283</v>
      </c>
      <c r="C709" s="245" t="s">
        <v>8216</v>
      </c>
      <c r="D709" s="638" t="s">
        <v>8217</v>
      </c>
      <c r="E709" s="652" t="s">
        <v>8218</v>
      </c>
      <c r="F709" s="652" t="s">
        <v>8219</v>
      </c>
      <c r="G709" s="653" t="s">
        <v>8220</v>
      </c>
      <c r="H709" s="652" t="s">
        <v>2589</v>
      </c>
      <c r="I709" s="243"/>
      <c r="J709" s="244"/>
      <c r="K709" s="654">
        <v>43508</v>
      </c>
      <c r="L709" s="652" t="s">
        <v>8221</v>
      </c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  <c r="Z709" s="98"/>
      <c r="AA709" s="98"/>
      <c r="AB709" s="98"/>
      <c r="AC709" s="98"/>
      <c r="AD709" s="98"/>
      <c r="AE709" s="98"/>
      <c r="AF709" s="98"/>
      <c r="AG709" s="98"/>
      <c r="AH709" s="98"/>
      <c r="AI709" s="98"/>
      <c r="AJ709" s="98"/>
      <c r="AK709" s="98"/>
      <c r="AL709" s="98"/>
      <c r="AM709" s="98"/>
      <c r="AN709" s="98"/>
      <c r="AO709" s="98"/>
      <c r="AP709" s="98"/>
      <c r="AQ709" s="98"/>
      <c r="AR709" s="98"/>
      <c r="AS709" s="98"/>
      <c r="AT709" s="98"/>
      <c r="AU709" s="98"/>
      <c r="AV709" s="98"/>
      <c r="AW709" s="98"/>
      <c r="AX709" s="98"/>
      <c r="AY709" s="98"/>
      <c r="AZ709" s="98"/>
      <c r="BA709" s="98"/>
      <c r="BB709" s="98"/>
      <c r="BC709" s="98"/>
      <c r="BD709" s="98"/>
      <c r="BE709" s="98"/>
      <c r="BF709" s="98"/>
      <c r="BG709" s="98"/>
      <c r="BH709" s="98"/>
      <c r="BI709" s="98"/>
      <c r="BJ709" s="98"/>
      <c r="BK709" s="98"/>
      <c r="BL709" s="98"/>
      <c r="BM709" s="98"/>
      <c r="BN709" s="98"/>
      <c r="BO709" s="98"/>
      <c r="BP709" s="98"/>
      <c r="BQ709" s="98"/>
      <c r="BR709" s="98"/>
      <c r="BS709" s="98"/>
      <c r="BT709" s="98"/>
      <c r="BU709" s="98"/>
      <c r="BV709" s="98"/>
      <c r="BW709" s="98"/>
      <c r="BX709" s="98"/>
      <c r="BY709" s="98"/>
      <c r="BZ709" s="98"/>
      <c r="CA709" s="98"/>
      <c r="CB709" s="98"/>
      <c r="CC709" s="98"/>
      <c r="CD709" s="98"/>
      <c r="CE709" s="98"/>
      <c r="CF709" s="98"/>
      <c r="CG709" s="98"/>
      <c r="CH709" s="98"/>
      <c r="CI709" s="98"/>
      <c r="CJ709" s="98"/>
      <c r="CK709" s="98"/>
      <c r="CL709" s="98"/>
      <c r="CM709" s="98"/>
      <c r="CN709" s="98"/>
      <c r="CO709" s="98"/>
      <c r="CP709" s="98"/>
      <c r="CQ709" s="98"/>
      <c r="CR709" s="98"/>
      <c r="CS709" s="98"/>
      <c r="CT709" s="98"/>
      <c r="CU709" s="98"/>
      <c r="CV709" s="98"/>
      <c r="CW709" s="98"/>
      <c r="CX709" s="98"/>
      <c r="CY709" s="98"/>
      <c r="CZ709" s="98"/>
      <c r="DA709" s="98"/>
      <c r="DB709" s="98"/>
      <c r="DC709" s="98"/>
      <c r="DD709" s="98"/>
      <c r="DE709" s="98"/>
      <c r="DF709" s="98"/>
      <c r="DG709" s="98"/>
      <c r="DH709" s="98"/>
      <c r="DI709" s="98"/>
      <c r="DJ709" s="98"/>
      <c r="DK709" s="98"/>
      <c r="DL709" s="98"/>
      <c r="DM709" s="98"/>
      <c r="DN709" s="98"/>
      <c r="DO709" s="98"/>
      <c r="DP709" s="98"/>
      <c r="DQ709" s="98"/>
      <c r="DR709" s="98"/>
      <c r="DS709" s="98"/>
      <c r="DT709" s="98"/>
      <c r="DU709" s="98"/>
      <c r="DV709" s="98"/>
      <c r="DW709" s="98"/>
      <c r="DX709" s="98"/>
      <c r="DY709" s="98"/>
      <c r="DZ709" s="98"/>
      <c r="EA709" s="98"/>
      <c r="EB709" s="98"/>
      <c r="EC709" s="98"/>
      <c r="ED709" s="98"/>
      <c r="EE709" s="98"/>
      <c r="EF709" s="98"/>
      <c r="EG709" s="98"/>
      <c r="EH709" s="98"/>
      <c r="EI709" s="98"/>
      <c r="EJ709" s="98"/>
      <c r="EK709" s="98"/>
      <c r="EL709" s="98"/>
      <c r="EM709" s="98"/>
      <c r="EN709" s="98"/>
      <c r="EO709" s="98"/>
      <c r="EP709" s="98"/>
      <c r="EQ709" s="98"/>
      <c r="ER709" s="98"/>
      <c r="ES709" s="98"/>
      <c r="ET709" s="98"/>
      <c r="EU709" s="98"/>
      <c r="EV709" s="98"/>
      <c r="EW709" s="98"/>
      <c r="EX709" s="98"/>
      <c r="EY709" s="98"/>
      <c r="EZ709" s="98"/>
      <c r="FA709" s="98"/>
      <c r="FB709" s="98"/>
      <c r="FC709" s="98"/>
      <c r="FD709" s="98"/>
      <c r="FE709" s="98"/>
      <c r="FF709" s="98"/>
      <c r="FG709" s="98"/>
      <c r="FH709" s="98"/>
      <c r="FI709" s="98"/>
      <c r="FJ709" s="98"/>
      <c r="FK709" s="98"/>
      <c r="FL709" s="98"/>
      <c r="FM709" s="98"/>
      <c r="FN709" s="98"/>
      <c r="FO709" s="98"/>
      <c r="FP709" s="98"/>
      <c r="FQ709" s="98"/>
      <c r="FR709" s="98"/>
      <c r="FS709" s="98"/>
      <c r="FT709" s="98"/>
      <c r="FU709" s="98"/>
      <c r="FV709" s="98"/>
      <c r="FW709" s="98"/>
      <c r="FX709" s="98"/>
      <c r="FY709" s="98"/>
      <c r="FZ709" s="98"/>
      <c r="GA709" s="98"/>
      <c r="GB709" s="98"/>
      <c r="GC709" s="98"/>
      <c r="GD709" s="98"/>
      <c r="GE709" s="98"/>
      <c r="GF709" s="98"/>
      <c r="GG709" s="98"/>
      <c r="GH709" s="98"/>
      <c r="GI709" s="98"/>
      <c r="GJ709" s="98"/>
      <c r="GK709" s="98"/>
      <c r="GL709" s="98"/>
      <c r="GM709" s="98"/>
      <c r="GN709" s="98"/>
      <c r="GO709" s="98"/>
      <c r="GP709" s="98"/>
      <c r="GQ709" s="98"/>
      <c r="GR709" s="98"/>
      <c r="GS709" s="98"/>
      <c r="GT709" s="98"/>
      <c r="GU709" s="98"/>
      <c r="GV709" s="98"/>
      <c r="GW709" s="98"/>
      <c r="GX709" s="98"/>
      <c r="GY709" s="98"/>
      <c r="GZ709" s="98"/>
      <c r="HA709" s="98"/>
      <c r="HB709" s="98"/>
      <c r="HC709" s="98"/>
      <c r="HD709" s="98"/>
      <c r="HE709" s="98"/>
      <c r="HF709" s="98"/>
      <c r="HG709" s="98"/>
      <c r="HH709" s="98"/>
      <c r="HI709" s="98"/>
      <c r="HJ709" s="98"/>
      <c r="HK709" s="98"/>
      <c r="HL709" s="98"/>
      <c r="HM709" s="98"/>
      <c r="HN709" s="98"/>
      <c r="HO709" s="98"/>
      <c r="HP709" s="98"/>
      <c r="HQ709" s="98"/>
      <c r="HR709" s="98"/>
      <c r="HS709" s="98"/>
      <c r="HT709" s="98"/>
      <c r="HU709" s="98"/>
      <c r="HV709" s="98"/>
      <c r="HW709" s="98"/>
      <c r="HX709" s="98"/>
      <c r="HY709" s="98"/>
      <c r="HZ709" s="98"/>
      <c r="IA709" s="98"/>
      <c r="IB709" s="98"/>
      <c r="IC709" s="98"/>
      <c r="ID709" s="98"/>
      <c r="IE709" s="98"/>
      <c r="IF709" s="98"/>
      <c r="IG709" s="98"/>
      <c r="IH709" s="98"/>
      <c r="II709" s="98"/>
      <c r="IJ709" s="98"/>
      <c r="IK709" s="98"/>
      <c r="IL709" s="98"/>
      <c r="IM709" s="98"/>
      <c r="IN709" s="98"/>
      <c r="IO709" s="98"/>
      <c r="IP709" s="98"/>
      <c r="IQ709" s="98"/>
      <c r="IR709" s="98"/>
      <c r="IS709" s="98"/>
      <c r="IT709" s="98"/>
      <c r="IU709" s="98"/>
      <c r="IV709" s="98"/>
    </row>
    <row r="710" spans="1:256" s="99" customFormat="1" ht="12.75" customHeight="1">
      <c r="A710" s="98"/>
      <c r="B710" s="59">
        <v>284</v>
      </c>
      <c r="C710" s="245" t="s">
        <v>143</v>
      </c>
      <c r="D710" s="638" t="s">
        <v>7875</v>
      </c>
      <c r="E710" s="652"/>
      <c r="F710" s="652"/>
      <c r="G710" s="653"/>
      <c r="H710" s="652"/>
      <c r="I710" s="243"/>
      <c r="J710" s="244"/>
      <c r="K710" s="652"/>
      <c r="L710" s="652"/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  <c r="Z710" s="98"/>
      <c r="AA710" s="98"/>
      <c r="AB710" s="98"/>
      <c r="AC710" s="98"/>
      <c r="AD710" s="98"/>
      <c r="AE710" s="98"/>
      <c r="AF710" s="98"/>
      <c r="AG710" s="98"/>
      <c r="AH710" s="98"/>
      <c r="AI710" s="98"/>
      <c r="AJ710" s="98"/>
      <c r="AK710" s="98"/>
      <c r="AL710" s="98"/>
      <c r="AM710" s="98"/>
      <c r="AN710" s="98"/>
      <c r="AO710" s="98"/>
      <c r="AP710" s="98"/>
      <c r="AQ710" s="98"/>
      <c r="AR710" s="98"/>
      <c r="AS710" s="98"/>
      <c r="AT710" s="98"/>
      <c r="AU710" s="98"/>
      <c r="AV710" s="98"/>
      <c r="AW710" s="98"/>
      <c r="AX710" s="98"/>
      <c r="AY710" s="98"/>
      <c r="AZ710" s="98"/>
      <c r="BA710" s="98"/>
      <c r="BB710" s="98"/>
      <c r="BC710" s="98"/>
      <c r="BD710" s="98"/>
      <c r="BE710" s="98"/>
      <c r="BF710" s="98"/>
      <c r="BG710" s="98"/>
      <c r="BH710" s="98"/>
      <c r="BI710" s="98"/>
      <c r="BJ710" s="98"/>
      <c r="BK710" s="98"/>
      <c r="BL710" s="98"/>
      <c r="BM710" s="98"/>
      <c r="BN710" s="98"/>
      <c r="BO710" s="98"/>
      <c r="BP710" s="98"/>
      <c r="BQ710" s="98"/>
      <c r="BR710" s="98"/>
      <c r="BS710" s="98"/>
      <c r="BT710" s="98"/>
      <c r="BU710" s="98"/>
      <c r="BV710" s="98"/>
      <c r="BW710" s="98"/>
      <c r="BX710" s="98"/>
      <c r="BY710" s="98"/>
      <c r="BZ710" s="98"/>
      <c r="CA710" s="98"/>
      <c r="CB710" s="98"/>
      <c r="CC710" s="98"/>
      <c r="CD710" s="98"/>
      <c r="CE710" s="98"/>
      <c r="CF710" s="98"/>
      <c r="CG710" s="98"/>
      <c r="CH710" s="98"/>
      <c r="CI710" s="98"/>
      <c r="CJ710" s="98"/>
      <c r="CK710" s="98"/>
      <c r="CL710" s="98"/>
      <c r="CM710" s="98"/>
      <c r="CN710" s="98"/>
      <c r="CO710" s="98"/>
      <c r="CP710" s="98"/>
      <c r="CQ710" s="98"/>
      <c r="CR710" s="98"/>
      <c r="CS710" s="98"/>
      <c r="CT710" s="98"/>
      <c r="CU710" s="98"/>
      <c r="CV710" s="98"/>
      <c r="CW710" s="98"/>
      <c r="CX710" s="98"/>
      <c r="CY710" s="98"/>
      <c r="CZ710" s="98"/>
      <c r="DA710" s="98"/>
      <c r="DB710" s="98"/>
      <c r="DC710" s="98"/>
      <c r="DD710" s="98"/>
      <c r="DE710" s="98"/>
      <c r="DF710" s="98"/>
      <c r="DG710" s="98"/>
      <c r="DH710" s="98"/>
      <c r="DI710" s="98"/>
      <c r="DJ710" s="98"/>
      <c r="DK710" s="98"/>
      <c r="DL710" s="98"/>
      <c r="DM710" s="98"/>
      <c r="DN710" s="98"/>
      <c r="DO710" s="98"/>
      <c r="DP710" s="98"/>
      <c r="DQ710" s="98"/>
      <c r="DR710" s="98"/>
      <c r="DS710" s="98"/>
      <c r="DT710" s="98"/>
      <c r="DU710" s="98"/>
      <c r="DV710" s="98"/>
      <c r="DW710" s="98"/>
      <c r="DX710" s="98"/>
      <c r="DY710" s="98"/>
      <c r="DZ710" s="98"/>
      <c r="EA710" s="98"/>
      <c r="EB710" s="98"/>
      <c r="EC710" s="98"/>
      <c r="ED710" s="98"/>
      <c r="EE710" s="98"/>
      <c r="EF710" s="98"/>
      <c r="EG710" s="98"/>
      <c r="EH710" s="98"/>
      <c r="EI710" s="98"/>
      <c r="EJ710" s="98"/>
      <c r="EK710" s="98"/>
      <c r="EL710" s="98"/>
      <c r="EM710" s="98"/>
      <c r="EN710" s="98"/>
      <c r="EO710" s="98"/>
      <c r="EP710" s="98"/>
      <c r="EQ710" s="98"/>
      <c r="ER710" s="98"/>
      <c r="ES710" s="98"/>
      <c r="ET710" s="98"/>
      <c r="EU710" s="98"/>
      <c r="EV710" s="98"/>
      <c r="EW710" s="98"/>
      <c r="EX710" s="98"/>
      <c r="EY710" s="98"/>
      <c r="EZ710" s="98"/>
      <c r="FA710" s="98"/>
      <c r="FB710" s="98"/>
      <c r="FC710" s="98"/>
      <c r="FD710" s="98"/>
      <c r="FE710" s="98"/>
      <c r="FF710" s="98"/>
      <c r="FG710" s="98"/>
      <c r="FH710" s="98"/>
      <c r="FI710" s="98"/>
      <c r="FJ710" s="98"/>
      <c r="FK710" s="98"/>
      <c r="FL710" s="98"/>
      <c r="FM710" s="98"/>
      <c r="FN710" s="98"/>
      <c r="FO710" s="98"/>
      <c r="FP710" s="98"/>
      <c r="FQ710" s="98"/>
      <c r="FR710" s="98"/>
      <c r="FS710" s="98"/>
      <c r="FT710" s="98"/>
      <c r="FU710" s="98"/>
      <c r="FV710" s="98"/>
      <c r="FW710" s="98"/>
      <c r="FX710" s="98"/>
      <c r="FY710" s="98"/>
      <c r="FZ710" s="98"/>
      <c r="GA710" s="98"/>
      <c r="GB710" s="98"/>
      <c r="GC710" s="98"/>
      <c r="GD710" s="98"/>
      <c r="GE710" s="98"/>
      <c r="GF710" s="98"/>
      <c r="GG710" s="98"/>
      <c r="GH710" s="98"/>
      <c r="GI710" s="98"/>
      <c r="GJ710" s="98"/>
      <c r="GK710" s="98"/>
      <c r="GL710" s="98"/>
      <c r="GM710" s="98"/>
      <c r="GN710" s="98"/>
      <c r="GO710" s="98"/>
      <c r="GP710" s="98"/>
      <c r="GQ710" s="98"/>
      <c r="GR710" s="98"/>
      <c r="GS710" s="98"/>
      <c r="GT710" s="98"/>
      <c r="GU710" s="98"/>
      <c r="GV710" s="98"/>
      <c r="GW710" s="98"/>
      <c r="GX710" s="98"/>
      <c r="GY710" s="98"/>
      <c r="GZ710" s="98"/>
      <c r="HA710" s="98"/>
      <c r="HB710" s="98"/>
      <c r="HC710" s="98"/>
      <c r="HD710" s="98"/>
      <c r="HE710" s="98"/>
      <c r="HF710" s="98"/>
      <c r="HG710" s="98"/>
      <c r="HH710" s="98"/>
      <c r="HI710" s="98"/>
      <c r="HJ710" s="98"/>
      <c r="HK710" s="98"/>
      <c r="HL710" s="98"/>
      <c r="HM710" s="98"/>
      <c r="HN710" s="98"/>
      <c r="HO710" s="98"/>
      <c r="HP710" s="98"/>
      <c r="HQ710" s="98"/>
      <c r="HR710" s="98"/>
      <c r="HS710" s="98"/>
      <c r="HT710" s="98"/>
      <c r="HU710" s="98"/>
      <c r="HV710" s="98"/>
      <c r="HW710" s="98"/>
      <c r="HX710" s="98"/>
      <c r="HY710" s="98"/>
      <c r="HZ710" s="98"/>
      <c r="IA710" s="98"/>
      <c r="IB710" s="98"/>
      <c r="IC710" s="98"/>
      <c r="ID710" s="98"/>
      <c r="IE710" s="98"/>
      <c r="IF710" s="98"/>
      <c r="IG710" s="98"/>
      <c r="IH710" s="98"/>
      <c r="II710" s="98"/>
      <c r="IJ710" s="98"/>
      <c r="IK710" s="98"/>
      <c r="IL710" s="98"/>
      <c r="IM710" s="98"/>
      <c r="IN710" s="98"/>
      <c r="IO710" s="98"/>
      <c r="IP710" s="98"/>
      <c r="IQ710" s="98"/>
      <c r="IR710" s="98"/>
      <c r="IS710" s="98"/>
      <c r="IT710" s="98"/>
      <c r="IU710" s="98"/>
      <c r="IV710" s="98"/>
    </row>
    <row r="711" spans="1:256" s="99" customFormat="1" ht="12.75" customHeight="1">
      <c r="A711" s="98"/>
      <c r="B711" s="18">
        <v>285</v>
      </c>
      <c r="C711" s="245" t="s">
        <v>8216</v>
      </c>
      <c r="D711" s="638" t="s">
        <v>8217</v>
      </c>
      <c r="E711" s="652" t="s">
        <v>8218</v>
      </c>
      <c r="F711" s="652" t="s">
        <v>8222</v>
      </c>
      <c r="G711" s="653" t="s">
        <v>8223</v>
      </c>
      <c r="H711" s="652" t="s">
        <v>2589</v>
      </c>
      <c r="I711" s="243"/>
      <c r="J711" s="244"/>
      <c r="K711" s="654">
        <v>43508</v>
      </c>
      <c r="L711" s="652" t="s">
        <v>8224</v>
      </c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  <c r="Z711" s="98"/>
      <c r="AA711" s="98"/>
      <c r="AB711" s="98"/>
      <c r="AC711" s="98"/>
      <c r="AD711" s="98"/>
      <c r="AE711" s="98"/>
      <c r="AF711" s="98"/>
      <c r="AG711" s="98"/>
      <c r="AH711" s="98"/>
      <c r="AI711" s="98"/>
      <c r="AJ711" s="98"/>
      <c r="AK711" s="98"/>
      <c r="AL711" s="98"/>
      <c r="AM711" s="98"/>
      <c r="AN711" s="98"/>
      <c r="AO711" s="98"/>
      <c r="AP711" s="98"/>
      <c r="AQ711" s="98"/>
      <c r="AR711" s="98"/>
      <c r="AS711" s="98"/>
      <c r="AT711" s="98"/>
      <c r="AU711" s="98"/>
      <c r="AV711" s="98"/>
      <c r="AW711" s="98"/>
      <c r="AX711" s="98"/>
      <c r="AY711" s="98"/>
      <c r="AZ711" s="98"/>
      <c r="BA711" s="98"/>
      <c r="BB711" s="98"/>
      <c r="BC711" s="98"/>
      <c r="BD711" s="98"/>
      <c r="BE711" s="98"/>
      <c r="BF711" s="98"/>
      <c r="BG711" s="98"/>
      <c r="BH711" s="98"/>
      <c r="BI711" s="98"/>
      <c r="BJ711" s="98"/>
      <c r="BK711" s="98"/>
      <c r="BL711" s="98"/>
      <c r="BM711" s="98"/>
      <c r="BN711" s="98"/>
      <c r="BO711" s="98"/>
      <c r="BP711" s="98"/>
      <c r="BQ711" s="98"/>
      <c r="BR711" s="98"/>
      <c r="BS711" s="98"/>
      <c r="BT711" s="98"/>
      <c r="BU711" s="98"/>
      <c r="BV711" s="98"/>
      <c r="BW711" s="98"/>
      <c r="BX711" s="98"/>
      <c r="BY711" s="98"/>
      <c r="BZ711" s="98"/>
      <c r="CA711" s="98"/>
      <c r="CB711" s="98"/>
      <c r="CC711" s="98"/>
      <c r="CD711" s="98"/>
      <c r="CE711" s="98"/>
      <c r="CF711" s="98"/>
      <c r="CG711" s="98"/>
      <c r="CH711" s="98"/>
      <c r="CI711" s="98"/>
      <c r="CJ711" s="98"/>
      <c r="CK711" s="98"/>
      <c r="CL711" s="98"/>
      <c r="CM711" s="98"/>
      <c r="CN711" s="98"/>
      <c r="CO711" s="98"/>
      <c r="CP711" s="98"/>
      <c r="CQ711" s="98"/>
      <c r="CR711" s="98"/>
      <c r="CS711" s="98"/>
      <c r="CT711" s="98"/>
      <c r="CU711" s="98"/>
      <c r="CV711" s="98"/>
      <c r="CW711" s="98"/>
      <c r="CX711" s="98"/>
      <c r="CY711" s="98"/>
      <c r="CZ711" s="98"/>
      <c r="DA711" s="98"/>
      <c r="DB711" s="98"/>
      <c r="DC711" s="98"/>
      <c r="DD711" s="98"/>
      <c r="DE711" s="98"/>
      <c r="DF711" s="98"/>
      <c r="DG711" s="98"/>
      <c r="DH711" s="98"/>
      <c r="DI711" s="98"/>
      <c r="DJ711" s="98"/>
      <c r="DK711" s="98"/>
      <c r="DL711" s="98"/>
      <c r="DM711" s="98"/>
      <c r="DN711" s="98"/>
      <c r="DO711" s="98"/>
      <c r="DP711" s="98"/>
      <c r="DQ711" s="98"/>
      <c r="DR711" s="98"/>
      <c r="DS711" s="98"/>
      <c r="DT711" s="98"/>
      <c r="DU711" s="98"/>
      <c r="DV711" s="98"/>
      <c r="DW711" s="98"/>
      <c r="DX711" s="98"/>
      <c r="DY711" s="98"/>
      <c r="DZ711" s="98"/>
      <c r="EA711" s="98"/>
      <c r="EB711" s="98"/>
      <c r="EC711" s="98"/>
      <c r="ED711" s="98"/>
      <c r="EE711" s="98"/>
      <c r="EF711" s="98"/>
      <c r="EG711" s="98"/>
      <c r="EH711" s="98"/>
      <c r="EI711" s="98"/>
      <c r="EJ711" s="98"/>
      <c r="EK711" s="98"/>
      <c r="EL711" s="98"/>
      <c r="EM711" s="98"/>
      <c r="EN711" s="98"/>
      <c r="EO711" s="98"/>
      <c r="EP711" s="98"/>
      <c r="EQ711" s="98"/>
      <c r="ER711" s="98"/>
      <c r="ES711" s="98"/>
      <c r="ET711" s="98"/>
      <c r="EU711" s="98"/>
      <c r="EV711" s="98"/>
      <c r="EW711" s="98"/>
      <c r="EX711" s="98"/>
      <c r="EY711" s="98"/>
      <c r="EZ711" s="98"/>
      <c r="FA711" s="98"/>
      <c r="FB711" s="98"/>
      <c r="FC711" s="98"/>
      <c r="FD711" s="98"/>
      <c r="FE711" s="98"/>
      <c r="FF711" s="98"/>
      <c r="FG711" s="98"/>
      <c r="FH711" s="98"/>
      <c r="FI711" s="98"/>
      <c r="FJ711" s="98"/>
      <c r="FK711" s="98"/>
      <c r="FL711" s="98"/>
      <c r="FM711" s="98"/>
      <c r="FN711" s="98"/>
      <c r="FO711" s="98"/>
      <c r="FP711" s="98"/>
      <c r="FQ711" s="98"/>
      <c r="FR711" s="98"/>
      <c r="FS711" s="98"/>
      <c r="FT711" s="98"/>
      <c r="FU711" s="98"/>
      <c r="FV711" s="98"/>
      <c r="FW711" s="98"/>
      <c r="FX711" s="98"/>
      <c r="FY711" s="98"/>
      <c r="FZ711" s="98"/>
      <c r="GA711" s="98"/>
      <c r="GB711" s="98"/>
      <c r="GC711" s="98"/>
      <c r="GD711" s="98"/>
      <c r="GE711" s="98"/>
      <c r="GF711" s="98"/>
      <c r="GG711" s="98"/>
      <c r="GH711" s="98"/>
      <c r="GI711" s="98"/>
      <c r="GJ711" s="98"/>
      <c r="GK711" s="98"/>
      <c r="GL711" s="98"/>
      <c r="GM711" s="98"/>
      <c r="GN711" s="98"/>
      <c r="GO711" s="98"/>
      <c r="GP711" s="98"/>
      <c r="GQ711" s="98"/>
      <c r="GR711" s="98"/>
      <c r="GS711" s="98"/>
      <c r="GT711" s="98"/>
      <c r="GU711" s="98"/>
      <c r="GV711" s="98"/>
      <c r="GW711" s="98"/>
      <c r="GX711" s="98"/>
      <c r="GY711" s="98"/>
      <c r="GZ711" s="98"/>
      <c r="HA711" s="98"/>
      <c r="HB711" s="98"/>
      <c r="HC711" s="98"/>
      <c r="HD711" s="98"/>
      <c r="HE711" s="98"/>
      <c r="HF711" s="98"/>
      <c r="HG711" s="98"/>
      <c r="HH711" s="98"/>
      <c r="HI711" s="98"/>
      <c r="HJ711" s="98"/>
      <c r="HK711" s="98"/>
      <c r="HL711" s="98"/>
      <c r="HM711" s="98"/>
      <c r="HN711" s="98"/>
      <c r="HO711" s="98"/>
      <c r="HP711" s="98"/>
      <c r="HQ711" s="98"/>
      <c r="HR711" s="98"/>
      <c r="HS711" s="98"/>
      <c r="HT711" s="98"/>
      <c r="HU711" s="98"/>
      <c r="HV711" s="98"/>
      <c r="HW711" s="98"/>
      <c r="HX711" s="98"/>
      <c r="HY711" s="98"/>
      <c r="HZ711" s="98"/>
      <c r="IA711" s="98"/>
      <c r="IB711" s="98"/>
      <c r="IC711" s="98"/>
      <c r="ID711" s="98"/>
      <c r="IE711" s="98"/>
      <c r="IF711" s="98"/>
      <c r="IG711" s="98"/>
      <c r="IH711" s="98"/>
      <c r="II711" s="98"/>
      <c r="IJ711" s="98"/>
      <c r="IK711" s="98"/>
      <c r="IL711" s="98"/>
      <c r="IM711" s="98"/>
      <c r="IN711" s="98"/>
      <c r="IO711" s="98"/>
      <c r="IP711" s="98"/>
      <c r="IQ711" s="98"/>
      <c r="IR711" s="98"/>
      <c r="IS711" s="98"/>
      <c r="IT711" s="98"/>
      <c r="IU711" s="98"/>
      <c r="IV711" s="98"/>
    </row>
    <row r="712" spans="1:256" s="99" customFormat="1" ht="12.75" customHeight="1">
      <c r="A712" s="98"/>
      <c r="B712" s="59">
        <v>286</v>
      </c>
      <c r="C712" s="245" t="s">
        <v>143</v>
      </c>
      <c r="D712" s="638" t="s">
        <v>7875</v>
      </c>
      <c r="E712" s="652"/>
      <c r="F712" s="652"/>
      <c r="G712" s="653"/>
      <c r="H712" s="652"/>
      <c r="I712" s="243"/>
      <c r="J712" s="244"/>
      <c r="K712" s="652"/>
      <c r="L712" s="652"/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  <c r="Z712" s="98"/>
      <c r="AA712" s="98"/>
      <c r="AB712" s="98"/>
      <c r="AC712" s="98"/>
      <c r="AD712" s="98"/>
      <c r="AE712" s="98"/>
      <c r="AF712" s="98"/>
      <c r="AG712" s="98"/>
      <c r="AH712" s="98"/>
      <c r="AI712" s="98"/>
      <c r="AJ712" s="98"/>
      <c r="AK712" s="98"/>
      <c r="AL712" s="98"/>
      <c r="AM712" s="98"/>
      <c r="AN712" s="98"/>
      <c r="AO712" s="98"/>
      <c r="AP712" s="98"/>
      <c r="AQ712" s="98"/>
      <c r="AR712" s="98"/>
      <c r="AS712" s="98"/>
      <c r="AT712" s="98"/>
      <c r="AU712" s="98"/>
      <c r="AV712" s="98"/>
      <c r="AW712" s="98"/>
      <c r="AX712" s="98"/>
      <c r="AY712" s="98"/>
      <c r="AZ712" s="98"/>
      <c r="BA712" s="98"/>
      <c r="BB712" s="98"/>
      <c r="BC712" s="98"/>
      <c r="BD712" s="98"/>
      <c r="BE712" s="98"/>
      <c r="BF712" s="98"/>
      <c r="BG712" s="98"/>
      <c r="BH712" s="98"/>
      <c r="BI712" s="98"/>
      <c r="BJ712" s="98"/>
      <c r="BK712" s="98"/>
      <c r="BL712" s="98"/>
      <c r="BM712" s="98"/>
      <c r="BN712" s="98"/>
      <c r="BO712" s="98"/>
      <c r="BP712" s="98"/>
      <c r="BQ712" s="98"/>
      <c r="BR712" s="98"/>
      <c r="BS712" s="98"/>
      <c r="BT712" s="98"/>
      <c r="BU712" s="98"/>
      <c r="BV712" s="98"/>
      <c r="BW712" s="98"/>
      <c r="BX712" s="98"/>
      <c r="BY712" s="98"/>
      <c r="BZ712" s="98"/>
      <c r="CA712" s="98"/>
      <c r="CB712" s="98"/>
      <c r="CC712" s="98"/>
      <c r="CD712" s="98"/>
      <c r="CE712" s="98"/>
      <c r="CF712" s="98"/>
      <c r="CG712" s="98"/>
      <c r="CH712" s="98"/>
      <c r="CI712" s="98"/>
      <c r="CJ712" s="98"/>
      <c r="CK712" s="98"/>
      <c r="CL712" s="98"/>
      <c r="CM712" s="98"/>
      <c r="CN712" s="98"/>
      <c r="CO712" s="98"/>
      <c r="CP712" s="98"/>
      <c r="CQ712" s="98"/>
      <c r="CR712" s="98"/>
      <c r="CS712" s="98"/>
      <c r="CT712" s="98"/>
      <c r="CU712" s="98"/>
      <c r="CV712" s="98"/>
      <c r="CW712" s="98"/>
      <c r="CX712" s="98"/>
      <c r="CY712" s="98"/>
      <c r="CZ712" s="98"/>
      <c r="DA712" s="98"/>
      <c r="DB712" s="98"/>
      <c r="DC712" s="98"/>
      <c r="DD712" s="98"/>
      <c r="DE712" s="98"/>
      <c r="DF712" s="98"/>
      <c r="DG712" s="98"/>
      <c r="DH712" s="98"/>
      <c r="DI712" s="98"/>
      <c r="DJ712" s="98"/>
      <c r="DK712" s="98"/>
      <c r="DL712" s="98"/>
      <c r="DM712" s="98"/>
      <c r="DN712" s="98"/>
      <c r="DO712" s="98"/>
      <c r="DP712" s="98"/>
      <c r="DQ712" s="98"/>
      <c r="DR712" s="98"/>
      <c r="DS712" s="98"/>
      <c r="DT712" s="98"/>
      <c r="DU712" s="98"/>
      <c r="DV712" s="98"/>
      <c r="DW712" s="98"/>
      <c r="DX712" s="98"/>
      <c r="DY712" s="98"/>
      <c r="DZ712" s="98"/>
      <c r="EA712" s="98"/>
      <c r="EB712" s="98"/>
      <c r="EC712" s="98"/>
      <c r="ED712" s="98"/>
      <c r="EE712" s="98"/>
      <c r="EF712" s="98"/>
      <c r="EG712" s="98"/>
      <c r="EH712" s="98"/>
      <c r="EI712" s="98"/>
      <c r="EJ712" s="98"/>
      <c r="EK712" s="98"/>
      <c r="EL712" s="98"/>
      <c r="EM712" s="98"/>
      <c r="EN712" s="98"/>
      <c r="EO712" s="98"/>
      <c r="EP712" s="98"/>
      <c r="EQ712" s="98"/>
      <c r="ER712" s="98"/>
      <c r="ES712" s="98"/>
      <c r="ET712" s="98"/>
      <c r="EU712" s="98"/>
      <c r="EV712" s="98"/>
      <c r="EW712" s="98"/>
      <c r="EX712" s="98"/>
      <c r="EY712" s="98"/>
      <c r="EZ712" s="98"/>
      <c r="FA712" s="98"/>
      <c r="FB712" s="98"/>
      <c r="FC712" s="98"/>
      <c r="FD712" s="98"/>
      <c r="FE712" s="98"/>
      <c r="FF712" s="98"/>
      <c r="FG712" s="98"/>
      <c r="FH712" s="98"/>
      <c r="FI712" s="98"/>
      <c r="FJ712" s="98"/>
      <c r="FK712" s="98"/>
      <c r="FL712" s="98"/>
      <c r="FM712" s="98"/>
      <c r="FN712" s="98"/>
      <c r="FO712" s="98"/>
      <c r="FP712" s="98"/>
      <c r="FQ712" s="98"/>
      <c r="FR712" s="98"/>
      <c r="FS712" s="98"/>
      <c r="FT712" s="98"/>
      <c r="FU712" s="98"/>
      <c r="FV712" s="98"/>
      <c r="FW712" s="98"/>
      <c r="FX712" s="98"/>
      <c r="FY712" s="98"/>
      <c r="FZ712" s="98"/>
      <c r="GA712" s="98"/>
      <c r="GB712" s="98"/>
      <c r="GC712" s="98"/>
      <c r="GD712" s="98"/>
      <c r="GE712" s="98"/>
      <c r="GF712" s="98"/>
      <c r="GG712" s="98"/>
      <c r="GH712" s="98"/>
      <c r="GI712" s="98"/>
      <c r="GJ712" s="98"/>
      <c r="GK712" s="98"/>
      <c r="GL712" s="98"/>
      <c r="GM712" s="98"/>
      <c r="GN712" s="98"/>
      <c r="GO712" s="98"/>
      <c r="GP712" s="98"/>
      <c r="GQ712" s="98"/>
      <c r="GR712" s="98"/>
      <c r="GS712" s="98"/>
      <c r="GT712" s="98"/>
      <c r="GU712" s="98"/>
      <c r="GV712" s="98"/>
      <c r="GW712" s="98"/>
      <c r="GX712" s="98"/>
      <c r="GY712" s="98"/>
      <c r="GZ712" s="98"/>
      <c r="HA712" s="98"/>
      <c r="HB712" s="98"/>
      <c r="HC712" s="98"/>
      <c r="HD712" s="98"/>
      <c r="HE712" s="98"/>
      <c r="HF712" s="98"/>
      <c r="HG712" s="98"/>
      <c r="HH712" s="98"/>
      <c r="HI712" s="98"/>
      <c r="HJ712" s="98"/>
      <c r="HK712" s="98"/>
      <c r="HL712" s="98"/>
      <c r="HM712" s="98"/>
      <c r="HN712" s="98"/>
      <c r="HO712" s="98"/>
      <c r="HP712" s="98"/>
      <c r="HQ712" s="98"/>
      <c r="HR712" s="98"/>
      <c r="HS712" s="98"/>
      <c r="HT712" s="98"/>
      <c r="HU712" s="98"/>
      <c r="HV712" s="98"/>
      <c r="HW712" s="98"/>
      <c r="HX712" s="98"/>
      <c r="HY712" s="98"/>
      <c r="HZ712" s="98"/>
      <c r="IA712" s="98"/>
      <c r="IB712" s="98"/>
      <c r="IC712" s="98"/>
      <c r="ID712" s="98"/>
      <c r="IE712" s="98"/>
      <c r="IF712" s="98"/>
      <c r="IG712" s="98"/>
      <c r="IH712" s="98"/>
      <c r="II712" s="98"/>
      <c r="IJ712" s="98"/>
      <c r="IK712" s="98"/>
      <c r="IL712" s="98"/>
      <c r="IM712" s="98"/>
      <c r="IN712" s="98"/>
      <c r="IO712" s="98"/>
      <c r="IP712" s="98"/>
      <c r="IQ712" s="98"/>
      <c r="IR712" s="98"/>
      <c r="IS712" s="98"/>
      <c r="IT712" s="98"/>
      <c r="IU712" s="98"/>
      <c r="IV712" s="98"/>
    </row>
    <row r="713" spans="1:256" s="99" customFormat="1" ht="12.75" customHeight="1">
      <c r="A713" s="98"/>
      <c r="B713" s="18">
        <v>287</v>
      </c>
      <c r="C713" s="245" t="s">
        <v>8225</v>
      </c>
      <c r="D713" s="638" t="s">
        <v>8165</v>
      </c>
      <c r="E713" s="638" t="s">
        <v>8226</v>
      </c>
      <c r="F713" s="638" t="s">
        <v>8227</v>
      </c>
      <c r="G713" s="644" t="s">
        <v>500</v>
      </c>
      <c r="H713" s="638" t="s">
        <v>2589</v>
      </c>
      <c r="I713" s="243"/>
      <c r="J713" s="244"/>
      <c r="K713" s="638" t="s">
        <v>7604</v>
      </c>
      <c r="L713" s="245" t="s">
        <v>8228</v>
      </c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  <c r="Z713" s="98"/>
      <c r="AA713" s="98"/>
      <c r="AB713" s="98"/>
      <c r="AC713" s="98"/>
      <c r="AD713" s="98"/>
      <c r="AE713" s="98"/>
      <c r="AF713" s="98"/>
      <c r="AG713" s="98"/>
      <c r="AH713" s="98"/>
      <c r="AI713" s="98"/>
      <c r="AJ713" s="98"/>
      <c r="AK713" s="98"/>
      <c r="AL713" s="98"/>
      <c r="AM713" s="98"/>
      <c r="AN713" s="98"/>
      <c r="AO713" s="98"/>
      <c r="AP713" s="98"/>
      <c r="AQ713" s="98"/>
      <c r="AR713" s="98"/>
      <c r="AS713" s="98"/>
      <c r="AT713" s="98"/>
      <c r="AU713" s="98"/>
      <c r="AV713" s="98"/>
      <c r="AW713" s="98"/>
      <c r="AX713" s="98"/>
      <c r="AY713" s="98"/>
      <c r="AZ713" s="98"/>
      <c r="BA713" s="98"/>
      <c r="BB713" s="98"/>
      <c r="BC713" s="98"/>
      <c r="BD713" s="98"/>
      <c r="BE713" s="98"/>
      <c r="BF713" s="98"/>
      <c r="BG713" s="98"/>
      <c r="BH713" s="98"/>
      <c r="BI713" s="98"/>
      <c r="BJ713" s="98"/>
      <c r="BK713" s="98"/>
      <c r="BL713" s="98"/>
      <c r="BM713" s="98"/>
      <c r="BN713" s="98"/>
      <c r="BO713" s="98"/>
      <c r="BP713" s="98"/>
      <c r="BQ713" s="98"/>
      <c r="BR713" s="98"/>
      <c r="BS713" s="98"/>
      <c r="BT713" s="98"/>
      <c r="BU713" s="98"/>
      <c r="BV713" s="98"/>
      <c r="BW713" s="98"/>
      <c r="BX713" s="98"/>
      <c r="BY713" s="98"/>
      <c r="BZ713" s="98"/>
      <c r="CA713" s="98"/>
      <c r="CB713" s="98"/>
      <c r="CC713" s="98"/>
      <c r="CD713" s="98"/>
      <c r="CE713" s="98"/>
      <c r="CF713" s="98"/>
      <c r="CG713" s="98"/>
      <c r="CH713" s="98"/>
      <c r="CI713" s="98"/>
      <c r="CJ713" s="98"/>
      <c r="CK713" s="98"/>
      <c r="CL713" s="98"/>
      <c r="CM713" s="98"/>
      <c r="CN713" s="98"/>
      <c r="CO713" s="98"/>
      <c r="CP713" s="98"/>
      <c r="CQ713" s="98"/>
      <c r="CR713" s="98"/>
      <c r="CS713" s="98"/>
      <c r="CT713" s="98"/>
      <c r="CU713" s="98"/>
      <c r="CV713" s="98"/>
      <c r="CW713" s="98"/>
      <c r="CX713" s="98"/>
      <c r="CY713" s="98"/>
      <c r="CZ713" s="98"/>
      <c r="DA713" s="98"/>
      <c r="DB713" s="98"/>
      <c r="DC713" s="98"/>
      <c r="DD713" s="98"/>
      <c r="DE713" s="98"/>
      <c r="DF713" s="98"/>
      <c r="DG713" s="98"/>
      <c r="DH713" s="98"/>
      <c r="DI713" s="98"/>
      <c r="DJ713" s="98"/>
      <c r="DK713" s="98"/>
      <c r="DL713" s="98"/>
      <c r="DM713" s="98"/>
      <c r="DN713" s="98"/>
      <c r="DO713" s="98"/>
      <c r="DP713" s="98"/>
      <c r="DQ713" s="98"/>
      <c r="DR713" s="98"/>
      <c r="DS713" s="98"/>
      <c r="DT713" s="98"/>
      <c r="DU713" s="98"/>
      <c r="DV713" s="98"/>
      <c r="DW713" s="98"/>
      <c r="DX713" s="98"/>
      <c r="DY713" s="98"/>
      <c r="DZ713" s="98"/>
      <c r="EA713" s="98"/>
      <c r="EB713" s="98"/>
      <c r="EC713" s="98"/>
      <c r="ED713" s="98"/>
      <c r="EE713" s="98"/>
      <c r="EF713" s="98"/>
      <c r="EG713" s="98"/>
      <c r="EH713" s="98"/>
      <c r="EI713" s="98"/>
      <c r="EJ713" s="98"/>
      <c r="EK713" s="98"/>
      <c r="EL713" s="98"/>
      <c r="EM713" s="98"/>
      <c r="EN713" s="98"/>
      <c r="EO713" s="98"/>
      <c r="EP713" s="98"/>
      <c r="EQ713" s="98"/>
      <c r="ER713" s="98"/>
      <c r="ES713" s="98"/>
      <c r="ET713" s="98"/>
      <c r="EU713" s="98"/>
      <c r="EV713" s="98"/>
      <c r="EW713" s="98"/>
      <c r="EX713" s="98"/>
      <c r="EY713" s="98"/>
      <c r="EZ713" s="98"/>
      <c r="FA713" s="98"/>
      <c r="FB713" s="98"/>
      <c r="FC713" s="98"/>
      <c r="FD713" s="98"/>
      <c r="FE713" s="98"/>
      <c r="FF713" s="98"/>
      <c r="FG713" s="98"/>
      <c r="FH713" s="98"/>
      <c r="FI713" s="98"/>
      <c r="FJ713" s="98"/>
      <c r="FK713" s="98"/>
      <c r="FL713" s="98"/>
      <c r="FM713" s="98"/>
      <c r="FN713" s="98"/>
      <c r="FO713" s="98"/>
      <c r="FP713" s="98"/>
      <c r="FQ713" s="98"/>
      <c r="FR713" s="98"/>
      <c r="FS713" s="98"/>
      <c r="FT713" s="98"/>
      <c r="FU713" s="98"/>
      <c r="FV713" s="98"/>
      <c r="FW713" s="98"/>
      <c r="FX713" s="98"/>
      <c r="FY713" s="98"/>
      <c r="FZ713" s="98"/>
      <c r="GA713" s="98"/>
      <c r="GB713" s="98"/>
      <c r="GC713" s="98"/>
      <c r="GD713" s="98"/>
      <c r="GE713" s="98"/>
      <c r="GF713" s="98"/>
      <c r="GG713" s="98"/>
      <c r="GH713" s="98"/>
      <c r="GI713" s="98"/>
      <c r="GJ713" s="98"/>
      <c r="GK713" s="98"/>
      <c r="GL713" s="98"/>
      <c r="GM713" s="98"/>
      <c r="GN713" s="98"/>
      <c r="GO713" s="98"/>
      <c r="GP713" s="98"/>
      <c r="GQ713" s="98"/>
      <c r="GR713" s="98"/>
      <c r="GS713" s="98"/>
      <c r="GT713" s="98"/>
      <c r="GU713" s="98"/>
      <c r="GV713" s="98"/>
      <c r="GW713" s="98"/>
      <c r="GX713" s="98"/>
      <c r="GY713" s="98"/>
      <c r="GZ713" s="98"/>
      <c r="HA713" s="98"/>
      <c r="HB713" s="98"/>
      <c r="HC713" s="98"/>
      <c r="HD713" s="98"/>
      <c r="HE713" s="98"/>
      <c r="HF713" s="98"/>
      <c r="HG713" s="98"/>
      <c r="HH713" s="98"/>
      <c r="HI713" s="98"/>
      <c r="HJ713" s="98"/>
      <c r="HK713" s="98"/>
      <c r="HL713" s="98"/>
      <c r="HM713" s="98"/>
      <c r="HN713" s="98"/>
      <c r="HO713" s="98"/>
      <c r="HP713" s="98"/>
      <c r="HQ713" s="98"/>
      <c r="HR713" s="98"/>
      <c r="HS713" s="98"/>
      <c r="HT713" s="98"/>
      <c r="HU713" s="98"/>
      <c r="HV713" s="98"/>
      <c r="HW713" s="98"/>
      <c r="HX713" s="98"/>
      <c r="HY713" s="98"/>
      <c r="HZ713" s="98"/>
      <c r="IA713" s="98"/>
      <c r="IB713" s="98"/>
      <c r="IC713" s="98"/>
      <c r="ID713" s="98"/>
      <c r="IE713" s="98"/>
      <c r="IF713" s="98"/>
      <c r="IG713" s="98"/>
      <c r="IH713" s="98"/>
      <c r="II713" s="98"/>
      <c r="IJ713" s="98"/>
      <c r="IK713" s="98"/>
      <c r="IL713" s="98"/>
      <c r="IM713" s="98"/>
      <c r="IN713" s="98"/>
      <c r="IO713" s="98"/>
      <c r="IP713" s="98"/>
      <c r="IQ713" s="98"/>
      <c r="IR713" s="98"/>
      <c r="IS713" s="98"/>
      <c r="IT713" s="98"/>
      <c r="IU713" s="98"/>
      <c r="IV713" s="98"/>
    </row>
    <row r="714" spans="1:256" s="99" customFormat="1" ht="12.75">
      <c r="A714" s="98"/>
      <c r="B714" s="59">
        <v>288</v>
      </c>
      <c r="C714" s="245" t="s">
        <v>8470</v>
      </c>
      <c r="D714" s="638" t="s">
        <v>8471</v>
      </c>
      <c r="E714" s="638" t="s">
        <v>8472</v>
      </c>
      <c r="F714" s="638" t="s">
        <v>8473</v>
      </c>
      <c r="G714" s="644" t="s">
        <v>8474</v>
      </c>
      <c r="H714" s="638" t="s">
        <v>2589</v>
      </c>
      <c r="I714" s="243"/>
      <c r="J714" s="244"/>
      <c r="K714" s="639">
        <v>43566</v>
      </c>
      <c r="L714" s="245" t="s">
        <v>8475</v>
      </c>
      <c r="M714" s="98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  <c r="Z714" s="98"/>
      <c r="AA714" s="98"/>
      <c r="AB714" s="98"/>
      <c r="AC714" s="98"/>
      <c r="AD714" s="98"/>
      <c r="AE714" s="98"/>
      <c r="AF714" s="98"/>
      <c r="AG714" s="98"/>
      <c r="AH714" s="98"/>
      <c r="AI714" s="98"/>
      <c r="AJ714" s="98"/>
      <c r="AK714" s="98"/>
      <c r="AL714" s="98"/>
      <c r="AM714" s="98"/>
      <c r="AN714" s="98"/>
      <c r="AO714" s="98"/>
      <c r="AP714" s="98"/>
      <c r="AQ714" s="98"/>
      <c r="AR714" s="98"/>
      <c r="AS714" s="98"/>
      <c r="AT714" s="98"/>
      <c r="AU714" s="98"/>
      <c r="AV714" s="98"/>
      <c r="AW714" s="98"/>
      <c r="AX714" s="98"/>
      <c r="AY714" s="98"/>
      <c r="AZ714" s="98"/>
      <c r="BA714" s="98"/>
      <c r="BB714" s="98"/>
      <c r="BC714" s="98"/>
      <c r="BD714" s="98"/>
      <c r="BE714" s="98"/>
      <c r="BF714" s="98"/>
      <c r="BG714" s="98"/>
      <c r="BH714" s="98"/>
      <c r="BI714" s="98"/>
      <c r="BJ714" s="98"/>
      <c r="BK714" s="98"/>
      <c r="BL714" s="98"/>
      <c r="BM714" s="98"/>
      <c r="BN714" s="98"/>
      <c r="BO714" s="98"/>
      <c r="BP714" s="98"/>
      <c r="BQ714" s="98"/>
      <c r="BR714" s="98"/>
      <c r="BS714" s="98"/>
      <c r="BT714" s="98"/>
      <c r="BU714" s="98"/>
      <c r="BV714" s="98"/>
      <c r="BW714" s="98"/>
      <c r="BX714" s="98"/>
      <c r="BY714" s="98"/>
      <c r="BZ714" s="98"/>
      <c r="CA714" s="98"/>
      <c r="CB714" s="98"/>
      <c r="CC714" s="98"/>
      <c r="CD714" s="98"/>
      <c r="CE714" s="98"/>
      <c r="CF714" s="98"/>
      <c r="CG714" s="98"/>
      <c r="CH714" s="98"/>
      <c r="CI714" s="98"/>
      <c r="CJ714" s="98"/>
      <c r="CK714" s="98"/>
      <c r="CL714" s="98"/>
      <c r="CM714" s="98"/>
      <c r="CN714" s="98"/>
      <c r="CO714" s="98"/>
      <c r="CP714" s="98"/>
      <c r="CQ714" s="98"/>
      <c r="CR714" s="98"/>
      <c r="CS714" s="98"/>
      <c r="CT714" s="98"/>
      <c r="CU714" s="98"/>
      <c r="CV714" s="98"/>
      <c r="CW714" s="98"/>
      <c r="CX714" s="98"/>
      <c r="CY714" s="98"/>
      <c r="CZ714" s="98"/>
      <c r="DA714" s="98"/>
      <c r="DB714" s="98"/>
      <c r="DC714" s="98"/>
      <c r="DD714" s="98"/>
      <c r="DE714" s="98"/>
      <c r="DF714" s="98"/>
      <c r="DG714" s="98"/>
      <c r="DH714" s="98"/>
      <c r="DI714" s="98"/>
      <c r="DJ714" s="98"/>
      <c r="DK714" s="98"/>
      <c r="DL714" s="98"/>
      <c r="DM714" s="98"/>
      <c r="DN714" s="98"/>
      <c r="DO714" s="98"/>
      <c r="DP714" s="98"/>
      <c r="DQ714" s="98"/>
      <c r="DR714" s="98"/>
      <c r="DS714" s="98"/>
      <c r="DT714" s="98"/>
      <c r="DU714" s="98"/>
      <c r="DV714" s="98"/>
      <c r="DW714" s="98"/>
      <c r="DX714" s="98"/>
      <c r="DY714" s="98"/>
      <c r="DZ714" s="98"/>
      <c r="EA714" s="98"/>
      <c r="EB714" s="98"/>
      <c r="EC714" s="98"/>
      <c r="ED714" s="98"/>
      <c r="EE714" s="98"/>
      <c r="EF714" s="98"/>
      <c r="EG714" s="98"/>
      <c r="EH714" s="98"/>
      <c r="EI714" s="98"/>
      <c r="EJ714" s="98"/>
      <c r="EK714" s="98"/>
      <c r="EL714" s="98"/>
      <c r="EM714" s="98"/>
      <c r="EN714" s="98"/>
      <c r="EO714" s="98"/>
      <c r="EP714" s="98"/>
      <c r="EQ714" s="98"/>
      <c r="ER714" s="98"/>
      <c r="ES714" s="98"/>
      <c r="ET714" s="98"/>
      <c r="EU714" s="98"/>
      <c r="EV714" s="98"/>
      <c r="EW714" s="98"/>
      <c r="EX714" s="98"/>
      <c r="EY714" s="98"/>
      <c r="EZ714" s="98"/>
      <c r="FA714" s="98"/>
      <c r="FB714" s="98"/>
      <c r="FC714" s="98"/>
      <c r="FD714" s="98"/>
      <c r="FE714" s="98"/>
      <c r="FF714" s="98"/>
      <c r="FG714" s="98"/>
      <c r="FH714" s="98"/>
      <c r="FI714" s="98"/>
      <c r="FJ714" s="98"/>
      <c r="FK714" s="98"/>
      <c r="FL714" s="98"/>
      <c r="FM714" s="98"/>
      <c r="FN714" s="98"/>
      <c r="FO714" s="98"/>
      <c r="FP714" s="98"/>
      <c r="FQ714" s="98"/>
      <c r="FR714" s="98"/>
      <c r="FS714" s="98"/>
      <c r="FT714" s="98"/>
      <c r="FU714" s="98"/>
      <c r="FV714" s="98"/>
      <c r="FW714" s="98"/>
      <c r="FX714" s="98"/>
      <c r="FY714" s="98"/>
      <c r="FZ714" s="98"/>
      <c r="GA714" s="98"/>
      <c r="GB714" s="98"/>
      <c r="GC714" s="98"/>
      <c r="GD714" s="98"/>
      <c r="GE714" s="98"/>
      <c r="GF714" s="98"/>
      <c r="GG714" s="98"/>
      <c r="GH714" s="98"/>
      <c r="GI714" s="98"/>
      <c r="GJ714" s="98"/>
      <c r="GK714" s="98"/>
      <c r="GL714" s="98"/>
      <c r="GM714" s="98"/>
      <c r="GN714" s="98"/>
      <c r="GO714" s="98"/>
      <c r="GP714" s="98"/>
      <c r="GQ714" s="98"/>
      <c r="GR714" s="98"/>
      <c r="GS714" s="98"/>
      <c r="GT714" s="98"/>
      <c r="GU714" s="98"/>
      <c r="GV714" s="98"/>
      <c r="GW714" s="98"/>
      <c r="GX714" s="98"/>
      <c r="GY714" s="98"/>
      <c r="GZ714" s="98"/>
      <c r="HA714" s="98"/>
      <c r="HB714" s="98"/>
      <c r="HC714" s="98"/>
      <c r="HD714" s="98"/>
      <c r="HE714" s="98"/>
      <c r="HF714" s="98"/>
      <c r="HG714" s="98"/>
      <c r="HH714" s="98"/>
      <c r="HI714" s="98"/>
      <c r="HJ714" s="98"/>
      <c r="HK714" s="98"/>
      <c r="HL714" s="98"/>
      <c r="HM714" s="98"/>
      <c r="HN714" s="98"/>
      <c r="HO714" s="98"/>
      <c r="HP714" s="98"/>
      <c r="HQ714" s="98"/>
      <c r="HR714" s="98"/>
      <c r="HS714" s="98"/>
      <c r="HT714" s="98"/>
      <c r="HU714" s="98"/>
      <c r="HV714" s="98"/>
      <c r="HW714" s="98"/>
      <c r="HX714" s="98"/>
      <c r="HY714" s="98"/>
      <c r="HZ714" s="98"/>
      <c r="IA714" s="98"/>
      <c r="IB714" s="98"/>
      <c r="IC714" s="98"/>
      <c r="ID714" s="98"/>
      <c r="IE714" s="98"/>
      <c r="IF714" s="98"/>
      <c r="IG714" s="98"/>
      <c r="IH714" s="98"/>
      <c r="II714" s="98"/>
      <c r="IJ714" s="98"/>
      <c r="IK714" s="98"/>
      <c r="IL714" s="98"/>
      <c r="IM714" s="98"/>
      <c r="IN714" s="98"/>
      <c r="IO714" s="98"/>
      <c r="IP714" s="98"/>
      <c r="IQ714" s="98"/>
      <c r="IR714" s="98"/>
      <c r="IS714" s="98"/>
      <c r="IT714" s="98"/>
      <c r="IU714" s="98"/>
      <c r="IV714" s="98"/>
    </row>
    <row r="715" spans="1:256" s="99" customFormat="1" ht="12.75" customHeight="1">
      <c r="A715" s="98"/>
      <c r="B715" s="18">
        <v>289</v>
      </c>
      <c r="C715" s="245" t="s">
        <v>8476</v>
      </c>
      <c r="D715" s="638" t="s">
        <v>8477</v>
      </c>
      <c r="E715" s="638" t="s">
        <v>8478</v>
      </c>
      <c r="F715" s="638" t="s">
        <v>8479</v>
      </c>
      <c r="G715" s="644" t="s">
        <v>5644</v>
      </c>
      <c r="H715" s="638" t="s">
        <v>2589</v>
      </c>
      <c r="I715" s="243"/>
      <c r="J715" s="244"/>
      <c r="K715" s="639">
        <v>43628</v>
      </c>
      <c r="L715" s="245" t="s">
        <v>8480</v>
      </c>
      <c r="M715" s="98"/>
      <c r="N715" s="98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  <c r="Z715" s="98"/>
      <c r="AA715" s="98"/>
      <c r="AB715" s="98"/>
      <c r="AC715" s="98"/>
      <c r="AD715" s="98"/>
      <c r="AE715" s="98"/>
      <c r="AF715" s="98"/>
      <c r="AG715" s="98"/>
      <c r="AH715" s="98"/>
      <c r="AI715" s="98"/>
      <c r="AJ715" s="98"/>
      <c r="AK715" s="98"/>
      <c r="AL715" s="98"/>
      <c r="AM715" s="98"/>
      <c r="AN715" s="98"/>
      <c r="AO715" s="98"/>
      <c r="AP715" s="98"/>
      <c r="AQ715" s="98"/>
      <c r="AR715" s="98"/>
      <c r="AS715" s="98"/>
      <c r="AT715" s="98"/>
      <c r="AU715" s="98"/>
      <c r="AV715" s="98"/>
      <c r="AW715" s="98"/>
      <c r="AX715" s="98"/>
      <c r="AY715" s="98"/>
      <c r="AZ715" s="98"/>
      <c r="BA715" s="98"/>
      <c r="BB715" s="98"/>
      <c r="BC715" s="98"/>
      <c r="BD715" s="98"/>
      <c r="BE715" s="98"/>
      <c r="BF715" s="98"/>
      <c r="BG715" s="98"/>
      <c r="BH715" s="98"/>
      <c r="BI715" s="98"/>
      <c r="BJ715" s="98"/>
      <c r="BK715" s="98"/>
      <c r="BL715" s="98"/>
      <c r="BM715" s="98"/>
      <c r="BN715" s="98"/>
      <c r="BO715" s="98"/>
      <c r="BP715" s="98"/>
      <c r="BQ715" s="98"/>
      <c r="BR715" s="98"/>
      <c r="BS715" s="98"/>
      <c r="BT715" s="98"/>
      <c r="BU715" s="98"/>
      <c r="BV715" s="98"/>
      <c r="BW715" s="98"/>
      <c r="BX715" s="98"/>
      <c r="BY715" s="98"/>
      <c r="BZ715" s="98"/>
      <c r="CA715" s="98"/>
      <c r="CB715" s="98"/>
      <c r="CC715" s="98"/>
      <c r="CD715" s="98"/>
      <c r="CE715" s="98"/>
      <c r="CF715" s="98"/>
      <c r="CG715" s="98"/>
      <c r="CH715" s="98"/>
      <c r="CI715" s="98"/>
      <c r="CJ715" s="98"/>
      <c r="CK715" s="98"/>
      <c r="CL715" s="98"/>
      <c r="CM715" s="98"/>
      <c r="CN715" s="98"/>
      <c r="CO715" s="98"/>
      <c r="CP715" s="98"/>
      <c r="CQ715" s="98"/>
      <c r="CR715" s="98"/>
      <c r="CS715" s="98"/>
      <c r="CT715" s="98"/>
      <c r="CU715" s="98"/>
      <c r="CV715" s="98"/>
      <c r="CW715" s="98"/>
      <c r="CX715" s="98"/>
      <c r="CY715" s="98"/>
      <c r="CZ715" s="98"/>
      <c r="DA715" s="98"/>
      <c r="DB715" s="98"/>
      <c r="DC715" s="98"/>
      <c r="DD715" s="98"/>
      <c r="DE715" s="98"/>
      <c r="DF715" s="98"/>
      <c r="DG715" s="98"/>
      <c r="DH715" s="98"/>
      <c r="DI715" s="98"/>
      <c r="DJ715" s="98"/>
      <c r="DK715" s="98"/>
      <c r="DL715" s="98"/>
      <c r="DM715" s="98"/>
      <c r="DN715" s="98"/>
      <c r="DO715" s="98"/>
      <c r="DP715" s="98"/>
      <c r="DQ715" s="98"/>
      <c r="DR715" s="98"/>
      <c r="DS715" s="98"/>
      <c r="DT715" s="98"/>
      <c r="DU715" s="98"/>
      <c r="DV715" s="98"/>
      <c r="DW715" s="98"/>
      <c r="DX715" s="98"/>
      <c r="DY715" s="98"/>
      <c r="DZ715" s="98"/>
      <c r="EA715" s="98"/>
      <c r="EB715" s="98"/>
      <c r="EC715" s="98"/>
      <c r="ED715" s="98"/>
      <c r="EE715" s="98"/>
      <c r="EF715" s="98"/>
      <c r="EG715" s="98"/>
      <c r="EH715" s="98"/>
      <c r="EI715" s="98"/>
      <c r="EJ715" s="98"/>
      <c r="EK715" s="98"/>
      <c r="EL715" s="98"/>
      <c r="EM715" s="98"/>
      <c r="EN715" s="98"/>
      <c r="EO715" s="98"/>
      <c r="EP715" s="98"/>
      <c r="EQ715" s="98"/>
      <c r="ER715" s="98"/>
      <c r="ES715" s="98"/>
      <c r="ET715" s="98"/>
      <c r="EU715" s="98"/>
      <c r="EV715" s="98"/>
      <c r="EW715" s="98"/>
      <c r="EX715" s="98"/>
      <c r="EY715" s="98"/>
      <c r="EZ715" s="98"/>
      <c r="FA715" s="98"/>
      <c r="FB715" s="98"/>
      <c r="FC715" s="98"/>
      <c r="FD715" s="98"/>
      <c r="FE715" s="98"/>
      <c r="FF715" s="98"/>
      <c r="FG715" s="98"/>
      <c r="FH715" s="98"/>
      <c r="FI715" s="98"/>
      <c r="FJ715" s="98"/>
      <c r="FK715" s="98"/>
      <c r="FL715" s="98"/>
      <c r="FM715" s="98"/>
      <c r="FN715" s="98"/>
      <c r="FO715" s="98"/>
      <c r="FP715" s="98"/>
      <c r="FQ715" s="98"/>
      <c r="FR715" s="98"/>
      <c r="FS715" s="98"/>
      <c r="FT715" s="98"/>
      <c r="FU715" s="98"/>
      <c r="FV715" s="98"/>
      <c r="FW715" s="98"/>
      <c r="FX715" s="98"/>
      <c r="FY715" s="98"/>
      <c r="FZ715" s="98"/>
      <c r="GA715" s="98"/>
      <c r="GB715" s="98"/>
      <c r="GC715" s="98"/>
      <c r="GD715" s="98"/>
      <c r="GE715" s="98"/>
      <c r="GF715" s="98"/>
      <c r="GG715" s="98"/>
      <c r="GH715" s="98"/>
      <c r="GI715" s="98"/>
      <c r="GJ715" s="98"/>
      <c r="GK715" s="98"/>
      <c r="GL715" s="98"/>
      <c r="GM715" s="98"/>
      <c r="GN715" s="98"/>
      <c r="GO715" s="98"/>
      <c r="GP715" s="98"/>
      <c r="GQ715" s="98"/>
      <c r="GR715" s="98"/>
      <c r="GS715" s="98"/>
      <c r="GT715" s="98"/>
      <c r="GU715" s="98"/>
      <c r="GV715" s="98"/>
      <c r="GW715" s="98"/>
      <c r="GX715" s="98"/>
      <c r="GY715" s="98"/>
      <c r="GZ715" s="98"/>
      <c r="HA715" s="98"/>
      <c r="HB715" s="98"/>
      <c r="HC715" s="98"/>
      <c r="HD715" s="98"/>
      <c r="HE715" s="98"/>
      <c r="HF715" s="98"/>
      <c r="HG715" s="98"/>
      <c r="HH715" s="98"/>
      <c r="HI715" s="98"/>
      <c r="HJ715" s="98"/>
      <c r="HK715" s="98"/>
      <c r="HL715" s="98"/>
      <c r="HM715" s="98"/>
      <c r="HN715" s="98"/>
      <c r="HO715" s="98"/>
      <c r="HP715" s="98"/>
      <c r="HQ715" s="98"/>
      <c r="HR715" s="98"/>
      <c r="HS715" s="98"/>
      <c r="HT715" s="98"/>
      <c r="HU715" s="98"/>
      <c r="HV715" s="98"/>
      <c r="HW715" s="98"/>
      <c r="HX715" s="98"/>
      <c r="HY715" s="98"/>
      <c r="HZ715" s="98"/>
      <c r="IA715" s="98"/>
      <c r="IB715" s="98"/>
      <c r="IC715" s="98"/>
      <c r="ID715" s="98"/>
      <c r="IE715" s="98"/>
      <c r="IF715" s="98"/>
      <c r="IG715" s="98"/>
      <c r="IH715" s="98"/>
      <c r="II715" s="98"/>
      <c r="IJ715" s="98"/>
      <c r="IK715" s="98"/>
      <c r="IL715" s="98"/>
      <c r="IM715" s="98"/>
      <c r="IN715" s="98"/>
      <c r="IO715" s="98"/>
      <c r="IP715" s="98"/>
      <c r="IQ715" s="98"/>
      <c r="IR715" s="98"/>
      <c r="IS715" s="98"/>
      <c r="IT715" s="98"/>
      <c r="IU715" s="98"/>
      <c r="IV715" s="98"/>
    </row>
    <row r="716" spans="1:256" s="99" customFormat="1" ht="12.75">
      <c r="A716" s="98"/>
      <c r="B716" s="59">
        <v>290</v>
      </c>
      <c r="C716" s="245" t="s">
        <v>8481</v>
      </c>
      <c r="D716" s="638" t="s">
        <v>8482</v>
      </c>
      <c r="E716" s="638" t="s">
        <v>8483</v>
      </c>
      <c r="F716" s="638" t="s">
        <v>8484</v>
      </c>
      <c r="G716" s="644" t="s">
        <v>8135</v>
      </c>
      <c r="H716" s="638" t="s">
        <v>2589</v>
      </c>
      <c r="I716" s="243"/>
      <c r="J716" s="244"/>
      <c r="K716" s="638" t="s">
        <v>8485</v>
      </c>
      <c r="L716" s="245" t="s">
        <v>8486</v>
      </c>
      <c r="M716" s="98"/>
      <c r="N716" s="98"/>
      <c r="O716" s="98"/>
      <c r="P716" s="98"/>
      <c r="Q716" s="98"/>
      <c r="R716" s="98"/>
      <c r="S716" s="98"/>
      <c r="T716" s="98"/>
      <c r="U716" s="98"/>
      <c r="V716" s="98"/>
      <c r="W716" s="98"/>
      <c r="X716" s="98"/>
      <c r="Y716" s="98"/>
      <c r="Z716" s="98"/>
      <c r="AA716" s="98"/>
      <c r="AB716" s="98"/>
      <c r="AC716" s="98"/>
      <c r="AD716" s="98"/>
      <c r="AE716" s="98"/>
      <c r="AF716" s="98"/>
      <c r="AG716" s="98"/>
      <c r="AH716" s="98"/>
      <c r="AI716" s="98"/>
      <c r="AJ716" s="98"/>
      <c r="AK716" s="98"/>
      <c r="AL716" s="98"/>
      <c r="AM716" s="98"/>
      <c r="AN716" s="98"/>
      <c r="AO716" s="98"/>
      <c r="AP716" s="98"/>
      <c r="AQ716" s="98"/>
      <c r="AR716" s="98"/>
      <c r="AS716" s="98"/>
      <c r="AT716" s="98"/>
      <c r="AU716" s="98"/>
      <c r="AV716" s="98"/>
      <c r="AW716" s="98"/>
      <c r="AX716" s="98"/>
      <c r="AY716" s="98"/>
      <c r="AZ716" s="98"/>
      <c r="BA716" s="98"/>
      <c r="BB716" s="98"/>
      <c r="BC716" s="98"/>
      <c r="BD716" s="98"/>
      <c r="BE716" s="98"/>
      <c r="BF716" s="98"/>
      <c r="BG716" s="98"/>
      <c r="BH716" s="98"/>
      <c r="BI716" s="98"/>
      <c r="BJ716" s="98"/>
      <c r="BK716" s="98"/>
      <c r="BL716" s="98"/>
      <c r="BM716" s="98"/>
      <c r="BN716" s="98"/>
      <c r="BO716" s="98"/>
      <c r="BP716" s="98"/>
      <c r="BQ716" s="98"/>
      <c r="BR716" s="98"/>
      <c r="BS716" s="98"/>
      <c r="BT716" s="98"/>
      <c r="BU716" s="98"/>
      <c r="BV716" s="98"/>
      <c r="BW716" s="98"/>
      <c r="BX716" s="98"/>
      <c r="BY716" s="98"/>
      <c r="BZ716" s="98"/>
      <c r="CA716" s="98"/>
      <c r="CB716" s="98"/>
      <c r="CC716" s="98"/>
      <c r="CD716" s="98"/>
      <c r="CE716" s="98"/>
      <c r="CF716" s="98"/>
      <c r="CG716" s="98"/>
      <c r="CH716" s="98"/>
      <c r="CI716" s="98"/>
      <c r="CJ716" s="98"/>
      <c r="CK716" s="98"/>
      <c r="CL716" s="98"/>
      <c r="CM716" s="98"/>
      <c r="CN716" s="98"/>
      <c r="CO716" s="98"/>
      <c r="CP716" s="98"/>
      <c r="CQ716" s="98"/>
      <c r="CR716" s="98"/>
      <c r="CS716" s="98"/>
      <c r="CT716" s="98"/>
      <c r="CU716" s="98"/>
      <c r="CV716" s="98"/>
      <c r="CW716" s="98"/>
      <c r="CX716" s="98"/>
      <c r="CY716" s="98"/>
      <c r="CZ716" s="98"/>
      <c r="DA716" s="98"/>
      <c r="DB716" s="98"/>
      <c r="DC716" s="98"/>
      <c r="DD716" s="98"/>
      <c r="DE716" s="98"/>
      <c r="DF716" s="98"/>
      <c r="DG716" s="98"/>
      <c r="DH716" s="98"/>
      <c r="DI716" s="98"/>
      <c r="DJ716" s="98"/>
      <c r="DK716" s="98"/>
      <c r="DL716" s="98"/>
      <c r="DM716" s="98"/>
      <c r="DN716" s="98"/>
      <c r="DO716" s="98"/>
      <c r="DP716" s="98"/>
      <c r="DQ716" s="98"/>
      <c r="DR716" s="98"/>
      <c r="DS716" s="98"/>
      <c r="DT716" s="98"/>
      <c r="DU716" s="98"/>
      <c r="DV716" s="98"/>
      <c r="DW716" s="98"/>
      <c r="DX716" s="98"/>
      <c r="DY716" s="98"/>
      <c r="DZ716" s="98"/>
      <c r="EA716" s="98"/>
      <c r="EB716" s="98"/>
      <c r="EC716" s="98"/>
      <c r="ED716" s="98"/>
      <c r="EE716" s="98"/>
      <c r="EF716" s="98"/>
      <c r="EG716" s="98"/>
      <c r="EH716" s="98"/>
      <c r="EI716" s="98"/>
      <c r="EJ716" s="98"/>
      <c r="EK716" s="98"/>
      <c r="EL716" s="98"/>
      <c r="EM716" s="98"/>
      <c r="EN716" s="98"/>
      <c r="EO716" s="98"/>
      <c r="EP716" s="98"/>
      <c r="EQ716" s="98"/>
      <c r="ER716" s="98"/>
      <c r="ES716" s="98"/>
      <c r="ET716" s="98"/>
      <c r="EU716" s="98"/>
      <c r="EV716" s="98"/>
      <c r="EW716" s="98"/>
      <c r="EX716" s="98"/>
      <c r="EY716" s="98"/>
      <c r="EZ716" s="98"/>
      <c r="FA716" s="98"/>
      <c r="FB716" s="98"/>
      <c r="FC716" s="98"/>
      <c r="FD716" s="98"/>
      <c r="FE716" s="98"/>
      <c r="FF716" s="98"/>
      <c r="FG716" s="98"/>
      <c r="FH716" s="98"/>
      <c r="FI716" s="98"/>
      <c r="FJ716" s="98"/>
      <c r="FK716" s="98"/>
      <c r="FL716" s="98"/>
      <c r="FM716" s="98"/>
      <c r="FN716" s="98"/>
      <c r="FO716" s="98"/>
      <c r="FP716" s="98"/>
      <c r="FQ716" s="98"/>
      <c r="FR716" s="98"/>
      <c r="FS716" s="98"/>
      <c r="FT716" s="98"/>
      <c r="FU716" s="98"/>
      <c r="FV716" s="98"/>
      <c r="FW716" s="98"/>
      <c r="FX716" s="98"/>
      <c r="FY716" s="98"/>
      <c r="FZ716" s="98"/>
      <c r="GA716" s="98"/>
      <c r="GB716" s="98"/>
      <c r="GC716" s="98"/>
      <c r="GD716" s="98"/>
      <c r="GE716" s="98"/>
      <c r="GF716" s="98"/>
      <c r="GG716" s="98"/>
      <c r="GH716" s="98"/>
      <c r="GI716" s="98"/>
      <c r="GJ716" s="98"/>
      <c r="GK716" s="98"/>
      <c r="GL716" s="98"/>
      <c r="GM716" s="98"/>
      <c r="GN716" s="98"/>
      <c r="GO716" s="98"/>
      <c r="GP716" s="98"/>
      <c r="GQ716" s="98"/>
      <c r="GR716" s="98"/>
      <c r="GS716" s="98"/>
      <c r="GT716" s="98"/>
      <c r="GU716" s="98"/>
      <c r="GV716" s="98"/>
      <c r="GW716" s="98"/>
      <c r="GX716" s="98"/>
      <c r="GY716" s="98"/>
      <c r="GZ716" s="98"/>
      <c r="HA716" s="98"/>
      <c r="HB716" s="98"/>
      <c r="HC716" s="98"/>
      <c r="HD716" s="98"/>
      <c r="HE716" s="98"/>
      <c r="HF716" s="98"/>
      <c r="HG716" s="98"/>
      <c r="HH716" s="98"/>
      <c r="HI716" s="98"/>
      <c r="HJ716" s="98"/>
      <c r="HK716" s="98"/>
      <c r="HL716" s="98"/>
      <c r="HM716" s="98"/>
      <c r="HN716" s="98"/>
      <c r="HO716" s="98"/>
      <c r="HP716" s="98"/>
      <c r="HQ716" s="98"/>
      <c r="HR716" s="98"/>
      <c r="HS716" s="98"/>
      <c r="HT716" s="98"/>
      <c r="HU716" s="98"/>
      <c r="HV716" s="98"/>
      <c r="HW716" s="98"/>
      <c r="HX716" s="98"/>
      <c r="HY716" s="98"/>
      <c r="HZ716" s="98"/>
      <c r="IA716" s="98"/>
      <c r="IB716" s="98"/>
      <c r="IC716" s="98"/>
      <c r="ID716" s="98"/>
      <c r="IE716" s="98"/>
      <c r="IF716" s="98"/>
      <c r="IG716" s="98"/>
      <c r="IH716" s="98"/>
      <c r="II716" s="98"/>
      <c r="IJ716" s="98"/>
      <c r="IK716" s="98"/>
      <c r="IL716" s="98"/>
      <c r="IM716" s="98"/>
      <c r="IN716" s="98"/>
      <c r="IO716" s="98"/>
      <c r="IP716" s="98"/>
      <c r="IQ716" s="98"/>
      <c r="IR716" s="98"/>
      <c r="IS716" s="98"/>
      <c r="IT716" s="98"/>
      <c r="IU716" s="98"/>
      <c r="IV716" s="98"/>
    </row>
    <row r="717" spans="1:256" s="99" customFormat="1" ht="12.75">
      <c r="A717" s="98"/>
      <c r="B717" s="18">
        <v>291</v>
      </c>
      <c r="C717" s="245" t="s">
        <v>8487</v>
      </c>
      <c r="D717" s="638" t="s">
        <v>8488</v>
      </c>
      <c r="E717" s="638" t="s">
        <v>8489</v>
      </c>
      <c r="F717" s="638" t="s">
        <v>8490</v>
      </c>
      <c r="G717" s="644" t="s">
        <v>5644</v>
      </c>
      <c r="H717" s="638" t="s">
        <v>2589</v>
      </c>
      <c r="I717" s="243"/>
      <c r="J717" s="244"/>
      <c r="K717" s="638" t="s">
        <v>8491</v>
      </c>
      <c r="L717" s="245" t="s">
        <v>8492</v>
      </c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  <c r="Z717" s="98"/>
      <c r="AA717" s="98"/>
      <c r="AB717" s="98"/>
      <c r="AC717" s="98"/>
      <c r="AD717" s="98"/>
      <c r="AE717" s="98"/>
      <c r="AF717" s="98"/>
      <c r="AG717" s="98"/>
      <c r="AH717" s="98"/>
      <c r="AI717" s="98"/>
      <c r="AJ717" s="98"/>
      <c r="AK717" s="98"/>
      <c r="AL717" s="98"/>
      <c r="AM717" s="98"/>
      <c r="AN717" s="98"/>
      <c r="AO717" s="98"/>
      <c r="AP717" s="98"/>
      <c r="AQ717" s="98"/>
      <c r="AR717" s="98"/>
      <c r="AS717" s="98"/>
      <c r="AT717" s="98"/>
      <c r="AU717" s="98"/>
      <c r="AV717" s="98"/>
      <c r="AW717" s="98"/>
      <c r="AX717" s="98"/>
      <c r="AY717" s="98"/>
      <c r="AZ717" s="98"/>
      <c r="BA717" s="98"/>
      <c r="BB717" s="98"/>
      <c r="BC717" s="98"/>
      <c r="BD717" s="98"/>
      <c r="BE717" s="98"/>
      <c r="BF717" s="98"/>
      <c r="BG717" s="98"/>
      <c r="BH717" s="98"/>
      <c r="BI717" s="98"/>
      <c r="BJ717" s="98"/>
      <c r="BK717" s="98"/>
      <c r="BL717" s="98"/>
      <c r="BM717" s="98"/>
      <c r="BN717" s="98"/>
      <c r="BO717" s="98"/>
      <c r="BP717" s="98"/>
      <c r="BQ717" s="98"/>
      <c r="BR717" s="98"/>
      <c r="BS717" s="98"/>
      <c r="BT717" s="98"/>
      <c r="BU717" s="98"/>
      <c r="BV717" s="98"/>
      <c r="BW717" s="98"/>
      <c r="BX717" s="98"/>
      <c r="BY717" s="98"/>
      <c r="BZ717" s="98"/>
      <c r="CA717" s="98"/>
      <c r="CB717" s="98"/>
      <c r="CC717" s="98"/>
      <c r="CD717" s="98"/>
      <c r="CE717" s="98"/>
      <c r="CF717" s="98"/>
      <c r="CG717" s="98"/>
      <c r="CH717" s="98"/>
      <c r="CI717" s="98"/>
      <c r="CJ717" s="98"/>
      <c r="CK717" s="98"/>
      <c r="CL717" s="98"/>
      <c r="CM717" s="98"/>
      <c r="CN717" s="98"/>
      <c r="CO717" s="98"/>
      <c r="CP717" s="98"/>
      <c r="CQ717" s="98"/>
      <c r="CR717" s="98"/>
      <c r="CS717" s="98"/>
      <c r="CT717" s="98"/>
      <c r="CU717" s="98"/>
      <c r="CV717" s="98"/>
      <c r="CW717" s="98"/>
      <c r="CX717" s="98"/>
      <c r="CY717" s="98"/>
      <c r="CZ717" s="98"/>
      <c r="DA717" s="98"/>
      <c r="DB717" s="98"/>
      <c r="DC717" s="98"/>
      <c r="DD717" s="98"/>
      <c r="DE717" s="98"/>
      <c r="DF717" s="98"/>
      <c r="DG717" s="98"/>
      <c r="DH717" s="98"/>
      <c r="DI717" s="98"/>
      <c r="DJ717" s="98"/>
      <c r="DK717" s="98"/>
      <c r="DL717" s="98"/>
      <c r="DM717" s="98"/>
      <c r="DN717" s="98"/>
      <c r="DO717" s="98"/>
      <c r="DP717" s="98"/>
      <c r="DQ717" s="98"/>
      <c r="DR717" s="98"/>
      <c r="DS717" s="98"/>
      <c r="DT717" s="98"/>
      <c r="DU717" s="98"/>
      <c r="DV717" s="98"/>
      <c r="DW717" s="98"/>
      <c r="DX717" s="98"/>
      <c r="DY717" s="98"/>
      <c r="DZ717" s="98"/>
      <c r="EA717" s="98"/>
      <c r="EB717" s="98"/>
      <c r="EC717" s="98"/>
      <c r="ED717" s="98"/>
      <c r="EE717" s="98"/>
      <c r="EF717" s="98"/>
      <c r="EG717" s="98"/>
      <c r="EH717" s="98"/>
      <c r="EI717" s="98"/>
      <c r="EJ717" s="98"/>
      <c r="EK717" s="98"/>
      <c r="EL717" s="98"/>
      <c r="EM717" s="98"/>
      <c r="EN717" s="98"/>
      <c r="EO717" s="98"/>
      <c r="EP717" s="98"/>
      <c r="EQ717" s="98"/>
      <c r="ER717" s="98"/>
      <c r="ES717" s="98"/>
      <c r="ET717" s="98"/>
      <c r="EU717" s="98"/>
      <c r="EV717" s="98"/>
      <c r="EW717" s="98"/>
      <c r="EX717" s="98"/>
      <c r="EY717" s="98"/>
      <c r="EZ717" s="98"/>
      <c r="FA717" s="98"/>
      <c r="FB717" s="98"/>
      <c r="FC717" s="98"/>
      <c r="FD717" s="98"/>
      <c r="FE717" s="98"/>
      <c r="FF717" s="98"/>
      <c r="FG717" s="98"/>
      <c r="FH717" s="98"/>
      <c r="FI717" s="98"/>
      <c r="FJ717" s="98"/>
      <c r="FK717" s="98"/>
      <c r="FL717" s="98"/>
      <c r="FM717" s="98"/>
      <c r="FN717" s="98"/>
      <c r="FO717" s="98"/>
      <c r="FP717" s="98"/>
      <c r="FQ717" s="98"/>
      <c r="FR717" s="98"/>
      <c r="FS717" s="98"/>
      <c r="FT717" s="98"/>
      <c r="FU717" s="98"/>
      <c r="FV717" s="98"/>
      <c r="FW717" s="98"/>
      <c r="FX717" s="98"/>
      <c r="FY717" s="98"/>
      <c r="FZ717" s="98"/>
      <c r="GA717" s="98"/>
      <c r="GB717" s="98"/>
      <c r="GC717" s="98"/>
      <c r="GD717" s="98"/>
      <c r="GE717" s="98"/>
      <c r="GF717" s="98"/>
      <c r="GG717" s="98"/>
      <c r="GH717" s="98"/>
      <c r="GI717" s="98"/>
      <c r="GJ717" s="98"/>
      <c r="GK717" s="98"/>
      <c r="GL717" s="98"/>
      <c r="GM717" s="98"/>
      <c r="GN717" s="98"/>
      <c r="GO717" s="98"/>
      <c r="GP717" s="98"/>
      <c r="GQ717" s="98"/>
      <c r="GR717" s="98"/>
      <c r="GS717" s="98"/>
      <c r="GT717" s="98"/>
      <c r="GU717" s="98"/>
      <c r="GV717" s="98"/>
      <c r="GW717" s="98"/>
      <c r="GX717" s="98"/>
      <c r="GY717" s="98"/>
      <c r="GZ717" s="98"/>
      <c r="HA717" s="98"/>
      <c r="HB717" s="98"/>
      <c r="HC717" s="98"/>
      <c r="HD717" s="98"/>
      <c r="HE717" s="98"/>
      <c r="HF717" s="98"/>
      <c r="HG717" s="98"/>
      <c r="HH717" s="98"/>
      <c r="HI717" s="98"/>
      <c r="HJ717" s="98"/>
      <c r="HK717" s="98"/>
      <c r="HL717" s="98"/>
      <c r="HM717" s="98"/>
      <c r="HN717" s="98"/>
      <c r="HO717" s="98"/>
      <c r="HP717" s="98"/>
      <c r="HQ717" s="98"/>
      <c r="HR717" s="98"/>
      <c r="HS717" s="98"/>
      <c r="HT717" s="98"/>
      <c r="HU717" s="98"/>
      <c r="HV717" s="98"/>
      <c r="HW717" s="98"/>
      <c r="HX717" s="98"/>
      <c r="HY717" s="98"/>
      <c r="HZ717" s="98"/>
      <c r="IA717" s="98"/>
      <c r="IB717" s="98"/>
      <c r="IC717" s="98"/>
      <c r="ID717" s="98"/>
      <c r="IE717" s="98"/>
      <c r="IF717" s="98"/>
      <c r="IG717" s="98"/>
      <c r="IH717" s="98"/>
      <c r="II717" s="98"/>
      <c r="IJ717" s="98"/>
      <c r="IK717" s="98"/>
      <c r="IL717" s="98"/>
      <c r="IM717" s="98"/>
      <c r="IN717" s="98"/>
      <c r="IO717" s="98"/>
      <c r="IP717" s="98"/>
      <c r="IQ717" s="98"/>
      <c r="IR717" s="98"/>
      <c r="IS717" s="98"/>
      <c r="IT717" s="98"/>
      <c r="IU717" s="98"/>
      <c r="IV717" s="98"/>
    </row>
    <row r="718" spans="1:256" s="99" customFormat="1" ht="12.75">
      <c r="A718" s="98"/>
      <c r="B718" s="59">
        <v>292</v>
      </c>
      <c r="C718" s="245" t="s">
        <v>8493</v>
      </c>
      <c r="D718" s="638" t="s">
        <v>8482</v>
      </c>
      <c r="E718" s="638" t="s">
        <v>8494</v>
      </c>
      <c r="F718" s="638" t="s">
        <v>8495</v>
      </c>
      <c r="G718" s="644" t="s">
        <v>8496</v>
      </c>
      <c r="H718" s="638" t="s">
        <v>2589</v>
      </c>
      <c r="I718" s="243"/>
      <c r="J718" s="244"/>
      <c r="K718" s="639">
        <v>43864</v>
      </c>
      <c r="L718" s="245" t="s">
        <v>8497</v>
      </c>
      <c r="M718" s="98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  <c r="Z718" s="98"/>
      <c r="AA718" s="98"/>
      <c r="AB718" s="98"/>
      <c r="AC718" s="98"/>
      <c r="AD718" s="98"/>
      <c r="AE718" s="98"/>
      <c r="AF718" s="98"/>
      <c r="AG718" s="98"/>
      <c r="AH718" s="98"/>
      <c r="AI718" s="98"/>
      <c r="AJ718" s="98"/>
      <c r="AK718" s="98"/>
      <c r="AL718" s="98"/>
      <c r="AM718" s="98"/>
      <c r="AN718" s="98"/>
      <c r="AO718" s="98"/>
      <c r="AP718" s="98"/>
      <c r="AQ718" s="98"/>
      <c r="AR718" s="98"/>
      <c r="AS718" s="98"/>
      <c r="AT718" s="98"/>
      <c r="AU718" s="98"/>
      <c r="AV718" s="98"/>
      <c r="AW718" s="98"/>
      <c r="AX718" s="98"/>
      <c r="AY718" s="98"/>
      <c r="AZ718" s="98"/>
      <c r="BA718" s="98"/>
      <c r="BB718" s="98"/>
      <c r="BC718" s="98"/>
      <c r="BD718" s="98"/>
      <c r="BE718" s="98"/>
      <c r="BF718" s="98"/>
      <c r="BG718" s="98"/>
      <c r="BH718" s="98"/>
      <c r="BI718" s="98"/>
      <c r="BJ718" s="98"/>
      <c r="BK718" s="98"/>
      <c r="BL718" s="98"/>
      <c r="BM718" s="98"/>
      <c r="BN718" s="98"/>
      <c r="BO718" s="98"/>
      <c r="BP718" s="98"/>
      <c r="BQ718" s="98"/>
      <c r="BR718" s="98"/>
      <c r="BS718" s="98"/>
      <c r="BT718" s="98"/>
      <c r="BU718" s="98"/>
      <c r="BV718" s="98"/>
      <c r="BW718" s="98"/>
      <c r="BX718" s="98"/>
      <c r="BY718" s="98"/>
      <c r="BZ718" s="98"/>
      <c r="CA718" s="98"/>
      <c r="CB718" s="98"/>
      <c r="CC718" s="98"/>
      <c r="CD718" s="98"/>
      <c r="CE718" s="98"/>
      <c r="CF718" s="98"/>
      <c r="CG718" s="98"/>
      <c r="CH718" s="98"/>
      <c r="CI718" s="98"/>
      <c r="CJ718" s="98"/>
      <c r="CK718" s="98"/>
      <c r="CL718" s="98"/>
      <c r="CM718" s="98"/>
      <c r="CN718" s="98"/>
      <c r="CO718" s="98"/>
      <c r="CP718" s="98"/>
      <c r="CQ718" s="98"/>
      <c r="CR718" s="98"/>
      <c r="CS718" s="98"/>
      <c r="CT718" s="98"/>
      <c r="CU718" s="98"/>
      <c r="CV718" s="98"/>
      <c r="CW718" s="98"/>
      <c r="CX718" s="98"/>
      <c r="CY718" s="98"/>
      <c r="CZ718" s="98"/>
      <c r="DA718" s="98"/>
      <c r="DB718" s="98"/>
      <c r="DC718" s="98"/>
      <c r="DD718" s="98"/>
      <c r="DE718" s="98"/>
      <c r="DF718" s="98"/>
      <c r="DG718" s="98"/>
      <c r="DH718" s="98"/>
      <c r="DI718" s="98"/>
      <c r="DJ718" s="98"/>
      <c r="DK718" s="98"/>
      <c r="DL718" s="98"/>
      <c r="DM718" s="98"/>
      <c r="DN718" s="98"/>
      <c r="DO718" s="98"/>
      <c r="DP718" s="98"/>
      <c r="DQ718" s="98"/>
      <c r="DR718" s="98"/>
      <c r="DS718" s="98"/>
      <c r="DT718" s="98"/>
      <c r="DU718" s="98"/>
      <c r="DV718" s="98"/>
      <c r="DW718" s="98"/>
      <c r="DX718" s="98"/>
      <c r="DY718" s="98"/>
      <c r="DZ718" s="98"/>
      <c r="EA718" s="98"/>
      <c r="EB718" s="98"/>
      <c r="EC718" s="98"/>
      <c r="ED718" s="98"/>
      <c r="EE718" s="98"/>
      <c r="EF718" s="98"/>
      <c r="EG718" s="98"/>
      <c r="EH718" s="98"/>
      <c r="EI718" s="98"/>
      <c r="EJ718" s="98"/>
      <c r="EK718" s="98"/>
      <c r="EL718" s="98"/>
      <c r="EM718" s="98"/>
      <c r="EN718" s="98"/>
      <c r="EO718" s="98"/>
      <c r="EP718" s="98"/>
      <c r="EQ718" s="98"/>
      <c r="ER718" s="98"/>
      <c r="ES718" s="98"/>
      <c r="ET718" s="98"/>
      <c r="EU718" s="98"/>
      <c r="EV718" s="98"/>
      <c r="EW718" s="98"/>
      <c r="EX718" s="98"/>
      <c r="EY718" s="98"/>
      <c r="EZ718" s="98"/>
      <c r="FA718" s="98"/>
      <c r="FB718" s="98"/>
      <c r="FC718" s="98"/>
      <c r="FD718" s="98"/>
      <c r="FE718" s="98"/>
      <c r="FF718" s="98"/>
      <c r="FG718" s="98"/>
      <c r="FH718" s="98"/>
      <c r="FI718" s="98"/>
      <c r="FJ718" s="98"/>
      <c r="FK718" s="98"/>
      <c r="FL718" s="98"/>
      <c r="FM718" s="98"/>
      <c r="FN718" s="98"/>
      <c r="FO718" s="98"/>
      <c r="FP718" s="98"/>
      <c r="FQ718" s="98"/>
      <c r="FR718" s="98"/>
      <c r="FS718" s="98"/>
      <c r="FT718" s="98"/>
      <c r="FU718" s="98"/>
      <c r="FV718" s="98"/>
      <c r="FW718" s="98"/>
      <c r="FX718" s="98"/>
      <c r="FY718" s="98"/>
      <c r="FZ718" s="98"/>
      <c r="GA718" s="98"/>
      <c r="GB718" s="98"/>
      <c r="GC718" s="98"/>
      <c r="GD718" s="98"/>
      <c r="GE718" s="98"/>
      <c r="GF718" s="98"/>
      <c r="GG718" s="98"/>
      <c r="GH718" s="98"/>
      <c r="GI718" s="98"/>
      <c r="GJ718" s="98"/>
      <c r="GK718" s="98"/>
      <c r="GL718" s="98"/>
      <c r="GM718" s="98"/>
      <c r="GN718" s="98"/>
      <c r="GO718" s="98"/>
      <c r="GP718" s="98"/>
      <c r="GQ718" s="98"/>
      <c r="GR718" s="98"/>
      <c r="GS718" s="98"/>
      <c r="GT718" s="98"/>
      <c r="GU718" s="98"/>
      <c r="GV718" s="98"/>
      <c r="GW718" s="98"/>
      <c r="GX718" s="98"/>
      <c r="GY718" s="98"/>
      <c r="GZ718" s="98"/>
      <c r="HA718" s="98"/>
      <c r="HB718" s="98"/>
      <c r="HC718" s="98"/>
      <c r="HD718" s="98"/>
      <c r="HE718" s="98"/>
      <c r="HF718" s="98"/>
      <c r="HG718" s="98"/>
      <c r="HH718" s="98"/>
      <c r="HI718" s="98"/>
      <c r="HJ718" s="98"/>
      <c r="HK718" s="98"/>
      <c r="HL718" s="98"/>
      <c r="HM718" s="98"/>
      <c r="HN718" s="98"/>
      <c r="HO718" s="98"/>
      <c r="HP718" s="98"/>
      <c r="HQ718" s="98"/>
      <c r="HR718" s="98"/>
      <c r="HS718" s="98"/>
      <c r="HT718" s="98"/>
      <c r="HU718" s="98"/>
      <c r="HV718" s="98"/>
      <c r="HW718" s="98"/>
      <c r="HX718" s="98"/>
      <c r="HY718" s="98"/>
      <c r="HZ718" s="98"/>
      <c r="IA718" s="98"/>
      <c r="IB718" s="98"/>
      <c r="IC718" s="98"/>
      <c r="ID718" s="98"/>
      <c r="IE718" s="98"/>
      <c r="IF718" s="98"/>
      <c r="IG718" s="98"/>
      <c r="IH718" s="98"/>
      <c r="II718" s="98"/>
      <c r="IJ718" s="98"/>
      <c r="IK718" s="98"/>
      <c r="IL718" s="98"/>
      <c r="IM718" s="98"/>
      <c r="IN718" s="98"/>
      <c r="IO718" s="98"/>
      <c r="IP718" s="98"/>
      <c r="IQ718" s="98"/>
      <c r="IR718" s="98"/>
      <c r="IS718" s="98"/>
      <c r="IT718" s="98"/>
      <c r="IU718" s="98"/>
      <c r="IV718" s="98"/>
    </row>
    <row r="719" spans="1:256" s="99" customFormat="1" ht="12.75">
      <c r="A719" s="98"/>
      <c r="B719" s="18">
        <v>293</v>
      </c>
      <c r="C719" s="245" t="s">
        <v>8498</v>
      </c>
      <c r="D719" s="638" t="s">
        <v>6778</v>
      </c>
      <c r="E719" s="638" t="s">
        <v>8499</v>
      </c>
      <c r="F719" s="638" t="s">
        <v>8500</v>
      </c>
      <c r="G719" s="644" t="s">
        <v>8501</v>
      </c>
      <c r="H719" s="638" t="s">
        <v>2589</v>
      </c>
      <c r="I719" s="243"/>
      <c r="J719" s="244"/>
      <c r="K719" s="638" t="s">
        <v>8502</v>
      </c>
      <c r="L719" s="245" t="s">
        <v>8503</v>
      </c>
      <c r="M719" s="98"/>
      <c r="N719" s="98"/>
      <c r="O719" s="98"/>
      <c r="P719" s="98"/>
      <c r="Q719" s="98"/>
      <c r="R719" s="98"/>
      <c r="S719" s="98"/>
      <c r="T719" s="98"/>
      <c r="U719" s="98"/>
      <c r="V719" s="98"/>
      <c r="W719" s="98"/>
      <c r="X719" s="98"/>
      <c r="Y719" s="98"/>
      <c r="Z719" s="98"/>
      <c r="AA719" s="98"/>
      <c r="AB719" s="98"/>
      <c r="AC719" s="98"/>
      <c r="AD719" s="98"/>
      <c r="AE719" s="98"/>
      <c r="AF719" s="98"/>
      <c r="AG719" s="98"/>
      <c r="AH719" s="98"/>
      <c r="AI719" s="98"/>
      <c r="AJ719" s="98"/>
      <c r="AK719" s="98"/>
      <c r="AL719" s="98"/>
      <c r="AM719" s="98"/>
      <c r="AN719" s="98"/>
      <c r="AO719" s="98"/>
      <c r="AP719" s="98"/>
      <c r="AQ719" s="98"/>
      <c r="AR719" s="98"/>
      <c r="AS719" s="98"/>
      <c r="AT719" s="98"/>
      <c r="AU719" s="98"/>
      <c r="AV719" s="98"/>
      <c r="AW719" s="98"/>
      <c r="AX719" s="98"/>
      <c r="AY719" s="98"/>
      <c r="AZ719" s="98"/>
      <c r="BA719" s="98"/>
      <c r="BB719" s="98"/>
      <c r="BC719" s="98"/>
      <c r="BD719" s="98"/>
      <c r="BE719" s="98"/>
      <c r="BF719" s="98"/>
      <c r="BG719" s="98"/>
      <c r="BH719" s="98"/>
      <c r="BI719" s="98"/>
      <c r="BJ719" s="98"/>
      <c r="BK719" s="98"/>
      <c r="BL719" s="98"/>
      <c r="BM719" s="98"/>
      <c r="BN719" s="98"/>
      <c r="BO719" s="98"/>
      <c r="BP719" s="98"/>
      <c r="BQ719" s="98"/>
      <c r="BR719" s="98"/>
      <c r="BS719" s="98"/>
      <c r="BT719" s="98"/>
      <c r="BU719" s="98"/>
      <c r="BV719" s="98"/>
      <c r="BW719" s="98"/>
      <c r="BX719" s="98"/>
      <c r="BY719" s="98"/>
      <c r="BZ719" s="98"/>
      <c r="CA719" s="98"/>
      <c r="CB719" s="98"/>
      <c r="CC719" s="98"/>
      <c r="CD719" s="98"/>
      <c r="CE719" s="98"/>
      <c r="CF719" s="98"/>
      <c r="CG719" s="98"/>
      <c r="CH719" s="98"/>
      <c r="CI719" s="98"/>
      <c r="CJ719" s="98"/>
      <c r="CK719" s="98"/>
      <c r="CL719" s="98"/>
      <c r="CM719" s="98"/>
      <c r="CN719" s="98"/>
      <c r="CO719" s="98"/>
      <c r="CP719" s="98"/>
      <c r="CQ719" s="98"/>
      <c r="CR719" s="98"/>
      <c r="CS719" s="98"/>
      <c r="CT719" s="98"/>
      <c r="CU719" s="98"/>
      <c r="CV719" s="98"/>
      <c r="CW719" s="98"/>
      <c r="CX719" s="98"/>
      <c r="CY719" s="98"/>
      <c r="CZ719" s="98"/>
      <c r="DA719" s="98"/>
      <c r="DB719" s="98"/>
      <c r="DC719" s="98"/>
      <c r="DD719" s="98"/>
      <c r="DE719" s="98"/>
      <c r="DF719" s="98"/>
      <c r="DG719" s="98"/>
      <c r="DH719" s="98"/>
      <c r="DI719" s="98"/>
      <c r="DJ719" s="98"/>
      <c r="DK719" s="98"/>
      <c r="DL719" s="98"/>
      <c r="DM719" s="98"/>
      <c r="DN719" s="98"/>
      <c r="DO719" s="98"/>
      <c r="DP719" s="98"/>
      <c r="DQ719" s="98"/>
      <c r="DR719" s="98"/>
      <c r="DS719" s="98"/>
      <c r="DT719" s="98"/>
      <c r="DU719" s="98"/>
      <c r="DV719" s="98"/>
      <c r="DW719" s="98"/>
      <c r="DX719" s="98"/>
      <c r="DY719" s="98"/>
      <c r="DZ719" s="98"/>
      <c r="EA719" s="98"/>
      <c r="EB719" s="98"/>
      <c r="EC719" s="98"/>
      <c r="ED719" s="98"/>
      <c r="EE719" s="98"/>
      <c r="EF719" s="98"/>
      <c r="EG719" s="98"/>
      <c r="EH719" s="98"/>
      <c r="EI719" s="98"/>
      <c r="EJ719" s="98"/>
      <c r="EK719" s="98"/>
      <c r="EL719" s="98"/>
      <c r="EM719" s="98"/>
      <c r="EN719" s="98"/>
      <c r="EO719" s="98"/>
      <c r="EP719" s="98"/>
      <c r="EQ719" s="98"/>
      <c r="ER719" s="98"/>
      <c r="ES719" s="98"/>
      <c r="ET719" s="98"/>
      <c r="EU719" s="98"/>
      <c r="EV719" s="98"/>
      <c r="EW719" s="98"/>
      <c r="EX719" s="98"/>
      <c r="EY719" s="98"/>
      <c r="EZ719" s="98"/>
      <c r="FA719" s="98"/>
      <c r="FB719" s="98"/>
      <c r="FC719" s="98"/>
      <c r="FD719" s="98"/>
      <c r="FE719" s="98"/>
      <c r="FF719" s="98"/>
      <c r="FG719" s="98"/>
      <c r="FH719" s="98"/>
      <c r="FI719" s="98"/>
      <c r="FJ719" s="98"/>
      <c r="FK719" s="98"/>
      <c r="FL719" s="98"/>
      <c r="FM719" s="98"/>
      <c r="FN719" s="98"/>
      <c r="FO719" s="98"/>
      <c r="FP719" s="98"/>
      <c r="FQ719" s="98"/>
      <c r="FR719" s="98"/>
      <c r="FS719" s="98"/>
      <c r="FT719" s="98"/>
      <c r="FU719" s="98"/>
      <c r="FV719" s="98"/>
      <c r="FW719" s="98"/>
      <c r="FX719" s="98"/>
      <c r="FY719" s="98"/>
      <c r="FZ719" s="98"/>
      <c r="GA719" s="98"/>
      <c r="GB719" s="98"/>
      <c r="GC719" s="98"/>
      <c r="GD719" s="98"/>
      <c r="GE719" s="98"/>
      <c r="GF719" s="98"/>
      <c r="GG719" s="98"/>
      <c r="GH719" s="98"/>
      <c r="GI719" s="98"/>
      <c r="GJ719" s="98"/>
      <c r="GK719" s="98"/>
      <c r="GL719" s="98"/>
      <c r="GM719" s="98"/>
      <c r="GN719" s="98"/>
      <c r="GO719" s="98"/>
      <c r="GP719" s="98"/>
      <c r="GQ719" s="98"/>
      <c r="GR719" s="98"/>
      <c r="GS719" s="98"/>
      <c r="GT719" s="98"/>
      <c r="GU719" s="98"/>
      <c r="GV719" s="98"/>
      <c r="GW719" s="98"/>
      <c r="GX719" s="98"/>
      <c r="GY719" s="98"/>
      <c r="GZ719" s="98"/>
      <c r="HA719" s="98"/>
      <c r="HB719" s="98"/>
      <c r="HC719" s="98"/>
      <c r="HD719" s="98"/>
      <c r="HE719" s="98"/>
      <c r="HF719" s="98"/>
      <c r="HG719" s="98"/>
      <c r="HH719" s="98"/>
      <c r="HI719" s="98"/>
      <c r="HJ719" s="98"/>
      <c r="HK719" s="98"/>
      <c r="HL719" s="98"/>
      <c r="HM719" s="98"/>
      <c r="HN719" s="98"/>
      <c r="HO719" s="98"/>
      <c r="HP719" s="98"/>
      <c r="HQ719" s="98"/>
      <c r="HR719" s="98"/>
      <c r="HS719" s="98"/>
      <c r="HT719" s="98"/>
      <c r="HU719" s="98"/>
      <c r="HV719" s="98"/>
      <c r="HW719" s="98"/>
      <c r="HX719" s="98"/>
      <c r="HY719" s="98"/>
      <c r="HZ719" s="98"/>
      <c r="IA719" s="98"/>
      <c r="IB719" s="98"/>
      <c r="IC719" s="98"/>
      <c r="ID719" s="98"/>
      <c r="IE719" s="98"/>
      <c r="IF719" s="98"/>
      <c r="IG719" s="98"/>
      <c r="IH719" s="98"/>
      <c r="II719" s="98"/>
      <c r="IJ719" s="98"/>
      <c r="IK719" s="98"/>
      <c r="IL719" s="98"/>
      <c r="IM719" s="98"/>
      <c r="IN719" s="98"/>
      <c r="IO719" s="98"/>
      <c r="IP719" s="98"/>
      <c r="IQ719" s="98"/>
      <c r="IR719" s="98"/>
      <c r="IS719" s="98"/>
      <c r="IT719" s="98"/>
      <c r="IU719" s="98"/>
      <c r="IV719" s="98"/>
    </row>
    <row r="720" spans="1:256" s="99" customFormat="1" ht="12.75">
      <c r="A720" s="98"/>
      <c r="B720" s="59">
        <v>294</v>
      </c>
      <c r="C720" s="245" t="s">
        <v>8504</v>
      </c>
      <c r="D720" s="638" t="s">
        <v>6777</v>
      </c>
      <c r="E720" s="638" t="s">
        <v>8505</v>
      </c>
      <c r="F720" s="638" t="s">
        <v>8506</v>
      </c>
      <c r="G720" s="644" t="s">
        <v>8507</v>
      </c>
      <c r="H720" s="638" t="s">
        <v>2589</v>
      </c>
      <c r="I720" s="243"/>
      <c r="J720" s="244"/>
      <c r="K720" s="639">
        <v>44106</v>
      </c>
      <c r="L720" s="245" t="s">
        <v>8508</v>
      </c>
      <c r="M720" s="98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  <c r="Z720" s="98"/>
      <c r="AA720" s="98"/>
      <c r="AB720" s="98"/>
      <c r="AC720" s="98"/>
      <c r="AD720" s="98"/>
      <c r="AE720" s="98"/>
      <c r="AF720" s="98"/>
      <c r="AG720" s="98"/>
      <c r="AH720" s="98"/>
      <c r="AI720" s="98"/>
      <c r="AJ720" s="98"/>
      <c r="AK720" s="98"/>
      <c r="AL720" s="98"/>
      <c r="AM720" s="98"/>
      <c r="AN720" s="98"/>
      <c r="AO720" s="98"/>
      <c r="AP720" s="98"/>
      <c r="AQ720" s="98"/>
      <c r="AR720" s="98"/>
      <c r="AS720" s="98"/>
      <c r="AT720" s="98"/>
      <c r="AU720" s="98"/>
      <c r="AV720" s="98"/>
      <c r="AW720" s="98"/>
      <c r="AX720" s="98"/>
      <c r="AY720" s="98"/>
      <c r="AZ720" s="98"/>
      <c r="BA720" s="98"/>
      <c r="BB720" s="98"/>
      <c r="BC720" s="98"/>
      <c r="BD720" s="98"/>
      <c r="BE720" s="98"/>
      <c r="BF720" s="98"/>
      <c r="BG720" s="98"/>
      <c r="BH720" s="98"/>
      <c r="BI720" s="98"/>
      <c r="BJ720" s="98"/>
      <c r="BK720" s="98"/>
      <c r="BL720" s="98"/>
      <c r="BM720" s="98"/>
      <c r="BN720" s="98"/>
      <c r="BO720" s="98"/>
      <c r="BP720" s="98"/>
      <c r="BQ720" s="98"/>
      <c r="BR720" s="98"/>
      <c r="BS720" s="98"/>
      <c r="BT720" s="98"/>
      <c r="BU720" s="98"/>
      <c r="BV720" s="98"/>
      <c r="BW720" s="98"/>
      <c r="BX720" s="98"/>
      <c r="BY720" s="98"/>
      <c r="BZ720" s="98"/>
      <c r="CA720" s="98"/>
      <c r="CB720" s="98"/>
      <c r="CC720" s="98"/>
      <c r="CD720" s="98"/>
      <c r="CE720" s="98"/>
      <c r="CF720" s="98"/>
      <c r="CG720" s="98"/>
      <c r="CH720" s="98"/>
      <c r="CI720" s="98"/>
      <c r="CJ720" s="98"/>
      <c r="CK720" s="98"/>
      <c r="CL720" s="98"/>
      <c r="CM720" s="98"/>
      <c r="CN720" s="98"/>
      <c r="CO720" s="98"/>
      <c r="CP720" s="98"/>
      <c r="CQ720" s="98"/>
      <c r="CR720" s="98"/>
      <c r="CS720" s="98"/>
      <c r="CT720" s="98"/>
      <c r="CU720" s="98"/>
      <c r="CV720" s="98"/>
      <c r="CW720" s="98"/>
      <c r="CX720" s="98"/>
      <c r="CY720" s="98"/>
      <c r="CZ720" s="98"/>
      <c r="DA720" s="98"/>
      <c r="DB720" s="98"/>
      <c r="DC720" s="98"/>
      <c r="DD720" s="98"/>
      <c r="DE720" s="98"/>
      <c r="DF720" s="98"/>
      <c r="DG720" s="98"/>
      <c r="DH720" s="98"/>
      <c r="DI720" s="98"/>
      <c r="DJ720" s="98"/>
      <c r="DK720" s="98"/>
      <c r="DL720" s="98"/>
      <c r="DM720" s="98"/>
      <c r="DN720" s="98"/>
      <c r="DO720" s="98"/>
      <c r="DP720" s="98"/>
      <c r="DQ720" s="98"/>
      <c r="DR720" s="98"/>
      <c r="DS720" s="98"/>
      <c r="DT720" s="98"/>
      <c r="DU720" s="98"/>
      <c r="DV720" s="98"/>
      <c r="DW720" s="98"/>
      <c r="DX720" s="98"/>
      <c r="DY720" s="98"/>
      <c r="DZ720" s="98"/>
      <c r="EA720" s="98"/>
      <c r="EB720" s="98"/>
      <c r="EC720" s="98"/>
      <c r="ED720" s="98"/>
      <c r="EE720" s="98"/>
      <c r="EF720" s="98"/>
      <c r="EG720" s="98"/>
      <c r="EH720" s="98"/>
      <c r="EI720" s="98"/>
      <c r="EJ720" s="98"/>
      <c r="EK720" s="98"/>
      <c r="EL720" s="98"/>
      <c r="EM720" s="98"/>
      <c r="EN720" s="98"/>
      <c r="EO720" s="98"/>
      <c r="EP720" s="98"/>
      <c r="EQ720" s="98"/>
      <c r="ER720" s="98"/>
      <c r="ES720" s="98"/>
      <c r="ET720" s="98"/>
      <c r="EU720" s="98"/>
      <c r="EV720" s="98"/>
      <c r="EW720" s="98"/>
      <c r="EX720" s="98"/>
      <c r="EY720" s="98"/>
      <c r="EZ720" s="98"/>
      <c r="FA720" s="98"/>
      <c r="FB720" s="98"/>
      <c r="FC720" s="98"/>
      <c r="FD720" s="98"/>
      <c r="FE720" s="98"/>
      <c r="FF720" s="98"/>
      <c r="FG720" s="98"/>
      <c r="FH720" s="98"/>
      <c r="FI720" s="98"/>
      <c r="FJ720" s="98"/>
      <c r="FK720" s="98"/>
      <c r="FL720" s="98"/>
      <c r="FM720" s="98"/>
      <c r="FN720" s="98"/>
      <c r="FO720" s="98"/>
      <c r="FP720" s="98"/>
      <c r="FQ720" s="98"/>
      <c r="FR720" s="98"/>
      <c r="FS720" s="98"/>
      <c r="FT720" s="98"/>
      <c r="FU720" s="98"/>
      <c r="FV720" s="98"/>
      <c r="FW720" s="98"/>
      <c r="FX720" s="98"/>
      <c r="FY720" s="98"/>
      <c r="FZ720" s="98"/>
      <c r="GA720" s="98"/>
      <c r="GB720" s="98"/>
      <c r="GC720" s="98"/>
      <c r="GD720" s="98"/>
      <c r="GE720" s="98"/>
      <c r="GF720" s="98"/>
      <c r="GG720" s="98"/>
      <c r="GH720" s="98"/>
      <c r="GI720" s="98"/>
      <c r="GJ720" s="98"/>
      <c r="GK720" s="98"/>
      <c r="GL720" s="98"/>
      <c r="GM720" s="98"/>
      <c r="GN720" s="98"/>
      <c r="GO720" s="98"/>
      <c r="GP720" s="98"/>
      <c r="GQ720" s="98"/>
      <c r="GR720" s="98"/>
      <c r="GS720" s="98"/>
      <c r="GT720" s="98"/>
      <c r="GU720" s="98"/>
      <c r="GV720" s="98"/>
      <c r="GW720" s="98"/>
      <c r="GX720" s="98"/>
      <c r="GY720" s="98"/>
      <c r="GZ720" s="98"/>
      <c r="HA720" s="98"/>
      <c r="HB720" s="98"/>
      <c r="HC720" s="98"/>
      <c r="HD720" s="98"/>
      <c r="HE720" s="98"/>
      <c r="HF720" s="98"/>
      <c r="HG720" s="98"/>
      <c r="HH720" s="98"/>
      <c r="HI720" s="98"/>
      <c r="HJ720" s="98"/>
      <c r="HK720" s="98"/>
      <c r="HL720" s="98"/>
      <c r="HM720" s="98"/>
      <c r="HN720" s="98"/>
      <c r="HO720" s="98"/>
      <c r="HP720" s="98"/>
      <c r="HQ720" s="98"/>
      <c r="HR720" s="98"/>
      <c r="HS720" s="98"/>
      <c r="HT720" s="98"/>
      <c r="HU720" s="98"/>
      <c r="HV720" s="98"/>
      <c r="HW720" s="98"/>
      <c r="HX720" s="98"/>
      <c r="HY720" s="98"/>
      <c r="HZ720" s="98"/>
      <c r="IA720" s="98"/>
      <c r="IB720" s="98"/>
      <c r="IC720" s="98"/>
      <c r="ID720" s="98"/>
      <c r="IE720" s="98"/>
      <c r="IF720" s="98"/>
      <c r="IG720" s="98"/>
      <c r="IH720" s="98"/>
      <c r="II720" s="98"/>
      <c r="IJ720" s="98"/>
      <c r="IK720" s="98"/>
      <c r="IL720" s="98"/>
      <c r="IM720" s="98"/>
      <c r="IN720" s="98"/>
      <c r="IO720" s="98"/>
      <c r="IP720" s="98"/>
      <c r="IQ720" s="98"/>
      <c r="IR720" s="98"/>
      <c r="IS720" s="98"/>
      <c r="IT720" s="98"/>
      <c r="IU720" s="98"/>
      <c r="IV720" s="98"/>
    </row>
    <row r="721" spans="1:256" s="99" customFormat="1" ht="12.75">
      <c r="A721" s="98"/>
      <c r="B721" s="18">
        <v>295</v>
      </c>
      <c r="C721" s="245" t="s">
        <v>8509</v>
      </c>
      <c r="D721" s="638" t="s">
        <v>8510</v>
      </c>
      <c r="E721" s="638" t="s">
        <v>8511</v>
      </c>
      <c r="F721" s="638" t="s">
        <v>8512</v>
      </c>
      <c r="G721" s="644" t="s">
        <v>8135</v>
      </c>
      <c r="H721" s="638" t="s">
        <v>2589</v>
      </c>
      <c r="I721" s="243"/>
      <c r="J721" s="244"/>
      <c r="K721" s="638" t="s">
        <v>8346</v>
      </c>
      <c r="L721" s="245" t="s">
        <v>8513</v>
      </c>
      <c r="M721" s="98"/>
      <c r="N721" s="98"/>
      <c r="O721" s="98"/>
      <c r="P721" s="98"/>
      <c r="Q721" s="98"/>
      <c r="R721" s="98"/>
      <c r="S721" s="98"/>
      <c r="T721" s="98"/>
      <c r="U721" s="98"/>
      <c r="V721" s="98"/>
      <c r="W721" s="98"/>
      <c r="X721" s="98"/>
      <c r="Y721" s="98"/>
      <c r="Z721" s="98"/>
      <c r="AA721" s="98"/>
      <c r="AB721" s="98"/>
      <c r="AC721" s="98"/>
      <c r="AD721" s="98"/>
      <c r="AE721" s="98"/>
      <c r="AF721" s="98"/>
      <c r="AG721" s="98"/>
      <c r="AH721" s="98"/>
      <c r="AI721" s="98"/>
      <c r="AJ721" s="98"/>
      <c r="AK721" s="98"/>
      <c r="AL721" s="98"/>
      <c r="AM721" s="98"/>
      <c r="AN721" s="98"/>
      <c r="AO721" s="98"/>
      <c r="AP721" s="98"/>
      <c r="AQ721" s="98"/>
      <c r="AR721" s="98"/>
      <c r="AS721" s="98"/>
      <c r="AT721" s="98"/>
      <c r="AU721" s="98"/>
      <c r="AV721" s="98"/>
      <c r="AW721" s="98"/>
      <c r="AX721" s="98"/>
      <c r="AY721" s="98"/>
      <c r="AZ721" s="98"/>
      <c r="BA721" s="98"/>
      <c r="BB721" s="98"/>
      <c r="BC721" s="98"/>
      <c r="BD721" s="98"/>
      <c r="BE721" s="98"/>
      <c r="BF721" s="98"/>
      <c r="BG721" s="98"/>
      <c r="BH721" s="98"/>
      <c r="BI721" s="98"/>
      <c r="BJ721" s="98"/>
      <c r="BK721" s="98"/>
      <c r="BL721" s="98"/>
      <c r="BM721" s="98"/>
      <c r="BN721" s="98"/>
      <c r="BO721" s="98"/>
      <c r="BP721" s="98"/>
      <c r="BQ721" s="98"/>
      <c r="BR721" s="98"/>
      <c r="BS721" s="98"/>
      <c r="BT721" s="98"/>
      <c r="BU721" s="98"/>
      <c r="BV721" s="98"/>
      <c r="BW721" s="98"/>
      <c r="BX721" s="98"/>
      <c r="BY721" s="98"/>
      <c r="BZ721" s="98"/>
      <c r="CA721" s="98"/>
      <c r="CB721" s="98"/>
      <c r="CC721" s="98"/>
      <c r="CD721" s="98"/>
      <c r="CE721" s="98"/>
      <c r="CF721" s="98"/>
      <c r="CG721" s="98"/>
      <c r="CH721" s="98"/>
      <c r="CI721" s="98"/>
      <c r="CJ721" s="98"/>
      <c r="CK721" s="98"/>
      <c r="CL721" s="98"/>
      <c r="CM721" s="98"/>
      <c r="CN721" s="98"/>
      <c r="CO721" s="98"/>
      <c r="CP721" s="98"/>
      <c r="CQ721" s="98"/>
      <c r="CR721" s="98"/>
      <c r="CS721" s="98"/>
      <c r="CT721" s="98"/>
      <c r="CU721" s="98"/>
      <c r="CV721" s="98"/>
      <c r="CW721" s="98"/>
      <c r="CX721" s="98"/>
      <c r="CY721" s="98"/>
      <c r="CZ721" s="98"/>
      <c r="DA721" s="98"/>
      <c r="DB721" s="98"/>
      <c r="DC721" s="98"/>
      <c r="DD721" s="98"/>
      <c r="DE721" s="98"/>
      <c r="DF721" s="98"/>
      <c r="DG721" s="98"/>
      <c r="DH721" s="98"/>
      <c r="DI721" s="98"/>
      <c r="DJ721" s="98"/>
      <c r="DK721" s="98"/>
      <c r="DL721" s="98"/>
      <c r="DM721" s="98"/>
      <c r="DN721" s="98"/>
      <c r="DO721" s="98"/>
      <c r="DP721" s="98"/>
      <c r="DQ721" s="98"/>
      <c r="DR721" s="98"/>
      <c r="DS721" s="98"/>
      <c r="DT721" s="98"/>
      <c r="DU721" s="98"/>
      <c r="DV721" s="98"/>
      <c r="DW721" s="98"/>
      <c r="DX721" s="98"/>
      <c r="DY721" s="98"/>
      <c r="DZ721" s="98"/>
      <c r="EA721" s="98"/>
      <c r="EB721" s="98"/>
      <c r="EC721" s="98"/>
      <c r="ED721" s="98"/>
      <c r="EE721" s="98"/>
      <c r="EF721" s="98"/>
      <c r="EG721" s="98"/>
      <c r="EH721" s="98"/>
      <c r="EI721" s="98"/>
      <c r="EJ721" s="98"/>
      <c r="EK721" s="98"/>
      <c r="EL721" s="98"/>
      <c r="EM721" s="98"/>
      <c r="EN721" s="98"/>
      <c r="EO721" s="98"/>
      <c r="EP721" s="98"/>
      <c r="EQ721" s="98"/>
      <c r="ER721" s="98"/>
      <c r="ES721" s="98"/>
      <c r="ET721" s="98"/>
      <c r="EU721" s="98"/>
      <c r="EV721" s="98"/>
      <c r="EW721" s="98"/>
      <c r="EX721" s="98"/>
      <c r="EY721" s="98"/>
      <c r="EZ721" s="98"/>
      <c r="FA721" s="98"/>
      <c r="FB721" s="98"/>
      <c r="FC721" s="98"/>
      <c r="FD721" s="98"/>
      <c r="FE721" s="98"/>
      <c r="FF721" s="98"/>
      <c r="FG721" s="98"/>
      <c r="FH721" s="98"/>
      <c r="FI721" s="98"/>
      <c r="FJ721" s="98"/>
      <c r="FK721" s="98"/>
      <c r="FL721" s="98"/>
      <c r="FM721" s="98"/>
      <c r="FN721" s="98"/>
      <c r="FO721" s="98"/>
      <c r="FP721" s="98"/>
      <c r="FQ721" s="98"/>
      <c r="FR721" s="98"/>
      <c r="FS721" s="98"/>
      <c r="FT721" s="98"/>
      <c r="FU721" s="98"/>
      <c r="FV721" s="98"/>
      <c r="FW721" s="98"/>
      <c r="FX721" s="98"/>
      <c r="FY721" s="98"/>
      <c r="FZ721" s="98"/>
      <c r="GA721" s="98"/>
      <c r="GB721" s="98"/>
      <c r="GC721" s="98"/>
      <c r="GD721" s="98"/>
      <c r="GE721" s="98"/>
      <c r="GF721" s="98"/>
      <c r="GG721" s="98"/>
      <c r="GH721" s="98"/>
      <c r="GI721" s="98"/>
      <c r="GJ721" s="98"/>
      <c r="GK721" s="98"/>
      <c r="GL721" s="98"/>
      <c r="GM721" s="98"/>
      <c r="GN721" s="98"/>
      <c r="GO721" s="98"/>
      <c r="GP721" s="98"/>
      <c r="GQ721" s="98"/>
      <c r="GR721" s="98"/>
      <c r="GS721" s="98"/>
      <c r="GT721" s="98"/>
      <c r="GU721" s="98"/>
      <c r="GV721" s="98"/>
      <c r="GW721" s="98"/>
      <c r="GX721" s="98"/>
      <c r="GY721" s="98"/>
      <c r="GZ721" s="98"/>
      <c r="HA721" s="98"/>
      <c r="HB721" s="98"/>
      <c r="HC721" s="98"/>
      <c r="HD721" s="98"/>
      <c r="HE721" s="98"/>
      <c r="HF721" s="98"/>
      <c r="HG721" s="98"/>
      <c r="HH721" s="98"/>
      <c r="HI721" s="98"/>
      <c r="HJ721" s="98"/>
      <c r="HK721" s="98"/>
      <c r="HL721" s="98"/>
      <c r="HM721" s="98"/>
      <c r="HN721" s="98"/>
      <c r="HO721" s="98"/>
      <c r="HP721" s="98"/>
      <c r="HQ721" s="98"/>
      <c r="HR721" s="98"/>
      <c r="HS721" s="98"/>
      <c r="HT721" s="98"/>
      <c r="HU721" s="98"/>
      <c r="HV721" s="98"/>
      <c r="HW721" s="98"/>
      <c r="HX721" s="98"/>
      <c r="HY721" s="98"/>
      <c r="HZ721" s="98"/>
      <c r="IA721" s="98"/>
      <c r="IB721" s="98"/>
      <c r="IC721" s="98"/>
      <c r="ID721" s="98"/>
      <c r="IE721" s="98"/>
      <c r="IF721" s="98"/>
      <c r="IG721" s="98"/>
      <c r="IH721" s="98"/>
      <c r="II721" s="98"/>
      <c r="IJ721" s="98"/>
      <c r="IK721" s="98"/>
      <c r="IL721" s="98"/>
      <c r="IM721" s="98"/>
      <c r="IN721" s="98"/>
      <c r="IO721" s="98"/>
      <c r="IP721" s="98"/>
      <c r="IQ721" s="98"/>
      <c r="IR721" s="98"/>
      <c r="IS721" s="98"/>
      <c r="IT721" s="98"/>
      <c r="IU721" s="98"/>
      <c r="IV721" s="98"/>
    </row>
    <row r="722" spans="1:256" s="99" customFormat="1" ht="12.75">
      <c r="A722" s="98"/>
      <c r="B722" s="59">
        <v>296</v>
      </c>
      <c r="C722" s="245" t="s">
        <v>8514</v>
      </c>
      <c r="D722" s="638" t="s">
        <v>6778</v>
      </c>
      <c r="E722" s="638" t="s">
        <v>8515</v>
      </c>
      <c r="F722" s="638" t="s">
        <v>8516</v>
      </c>
      <c r="G722" s="644" t="s">
        <v>8517</v>
      </c>
      <c r="H722" s="638" t="s">
        <v>2589</v>
      </c>
      <c r="I722" s="243"/>
      <c r="J722" s="244"/>
      <c r="K722" s="639">
        <v>43891</v>
      </c>
      <c r="L722" s="245" t="s">
        <v>8518</v>
      </c>
      <c r="M722" s="98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  <c r="Z722" s="98"/>
      <c r="AA722" s="98"/>
      <c r="AB722" s="98"/>
      <c r="AC722" s="98"/>
      <c r="AD722" s="98"/>
      <c r="AE722" s="98"/>
      <c r="AF722" s="98"/>
      <c r="AG722" s="98"/>
      <c r="AH722" s="98"/>
      <c r="AI722" s="98"/>
      <c r="AJ722" s="98"/>
      <c r="AK722" s="98"/>
      <c r="AL722" s="98"/>
      <c r="AM722" s="98"/>
      <c r="AN722" s="98"/>
      <c r="AO722" s="98"/>
      <c r="AP722" s="98"/>
      <c r="AQ722" s="98"/>
      <c r="AR722" s="98"/>
      <c r="AS722" s="98"/>
      <c r="AT722" s="98"/>
      <c r="AU722" s="98"/>
      <c r="AV722" s="98"/>
      <c r="AW722" s="98"/>
      <c r="AX722" s="98"/>
      <c r="AY722" s="98"/>
      <c r="AZ722" s="98"/>
      <c r="BA722" s="98"/>
      <c r="BB722" s="98"/>
      <c r="BC722" s="98"/>
      <c r="BD722" s="98"/>
      <c r="BE722" s="98"/>
      <c r="BF722" s="98"/>
      <c r="BG722" s="98"/>
      <c r="BH722" s="98"/>
      <c r="BI722" s="98"/>
      <c r="BJ722" s="98"/>
      <c r="BK722" s="98"/>
      <c r="BL722" s="98"/>
      <c r="BM722" s="98"/>
      <c r="BN722" s="98"/>
      <c r="BO722" s="98"/>
      <c r="BP722" s="98"/>
      <c r="BQ722" s="98"/>
      <c r="BR722" s="98"/>
      <c r="BS722" s="98"/>
      <c r="BT722" s="98"/>
      <c r="BU722" s="98"/>
      <c r="BV722" s="98"/>
      <c r="BW722" s="98"/>
      <c r="BX722" s="98"/>
      <c r="BY722" s="98"/>
      <c r="BZ722" s="98"/>
      <c r="CA722" s="98"/>
      <c r="CB722" s="98"/>
      <c r="CC722" s="98"/>
      <c r="CD722" s="98"/>
      <c r="CE722" s="98"/>
      <c r="CF722" s="98"/>
      <c r="CG722" s="98"/>
      <c r="CH722" s="98"/>
      <c r="CI722" s="98"/>
      <c r="CJ722" s="98"/>
      <c r="CK722" s="98"/>
      <c r="CL722" s="98"/>
      <c r="CM722" s="98"/>
      <c r="CN722" s="98"/>
      <c r="CO722" s="98"/>
      <c r="CP722" s="98"/>
      <c r="CQ722" s="98"/>
      <c r="CR722" s="98"/>
      <c r="CS722" s="98"/>
      <c r="CT722" s="98"/>
      <c r="CU722" s="98"/>
      <c r="CV722" s="98"/>
      <c r="CW722" s="98"/>
      <c r="CX722" s="98"/>
      <c r="CY722" s="98"/>
      <c r="CZ722" s="98"/>
      <c r="DA722" s="98"/>
      <c r="DB722" s="98"/>
      <c r="DC722" s="98"/>
      <c r="DD722" s="98"/>
      <c r="DE722" s="98"/>
      <c r="DF722" s="98"/>
      <c r="DG722" s="98"/>
      <c r="DH722" s="98"/>
      <c r="DI722" s="98"/>
      <c r="DJ722" s="98"/>
      <c r="DK722" s="98"/>
      <c r="DL722" s="98"/>
      <c r="DM722" s="98"/>
      <c r="DN722" s="98"/>
      <c r="DO722" s="98"/>
      <c r="DP722" s="98"/>
      <c r="DQ722" s="98"/>
      <c r="DR722" s="98"/>
      <c r="DS722" s="98"/>
      <c r="DT722" s="98"/>
      <c r="DU722" s="98"/>
      <c r="DV722" s="98"/>
      <c r="DW722" s="98"/>
      <c r="DX722" s="98"/>
      <c r="DY722" s="98"/>
      <c r="DZ722" s="98"/>
      <c r="EA722" s="98"/>
      <c r="EB722" s="98"/>
      <c r="EC722" s="98"/>
      <c r="ED722" s="98"/>
      <c r="EE722" s="98"/>
      <c r="EF722" s="98"/>
      <c r="EG722" s="98"/>
      <c r="EH722" s="98"/>
      <c r="EI722" s="98"/>
      <c r="EJ722" s="98"/>
      <c r="EK722" s="98"/>
      <c r="EL722" s="98"/>
      <c r="EM722" s="98"/>
      <c r="EN722" s="98"/>
      <c r="EO722" s="98"/>
      <c r="EP722" s="98"/>
      <c r="EQ722" s="98"/>
      <c r="ER722" s="98"/>
      <c r="ES722" s="98"/>
      <c r="ET722" s="98"/>
      <c r="EU722" s="98"/>
      <c r="EV722" s="98"/>
      <c r="EW722" s="98"/>
      <c r="EX722" s="98"/>
      <c r="EY722" s="98"/>
      <c r="EZ722" s="98"/>
      <c r="FA722" s="98"/>
      <c r="FB722" s="98"/>
      <c r="FC722" s="98"/>
      <c r="FD722" s="98"/>
      <c r="FE722" s="98"/>
      <c r="FF722" s="98"/>
      <c r="FG722" s="98"/>
      <c r="FH722" s="98"/>
      <c r="FI722" s="98"/>
      <c r="FJ722" s="98"/>
      <c r="FK722" s="98"/>
      <c r="FL722" s="98"/>
      <c r="FM722" s="98"/>
      <c r="FN722" s="98"/>
      <c r="FO722" s="98"/>
      <c r="FP722" s="98"/>
      <c r="FQ722" s="98"/>
      <c r="FR722" s="98"/>
      <c r="FS722" s="98"/>
      <c r="FT722" s="98"/>
      <c r="FU722" s="98"/>
      <c r="FV722" s="98"/>
      <c r="FW722" s="98"/>
      <c r="FX722" s="98"/>
      <c r="FY722" s="98"/>
      <c r="FZ722" s="98"/>
      <c r="GA722" s="98"/>
      <c r="GB722" s="98"/>
      <c r="GC722" s="98"/>
      <c r="GD722" s="98"/>
      <c r="GE722" s="98"/>
      <c r="GF722" s="98"/>
      <c r="GG722" s="98"/>
      <c r="GH722" s="98"/>
      <c r="GI722" s="98"/>
      <c r="GJ722" s="98"/>
      <c r="GK722" s="98"/>
      <c r="GL722" s="98"/>
      <c r="GM722" s="98"/>
      <c r="GN722" s="98"/>
      <c r="GO722" s="98"/>
      <c r="GP722" s="98"/>
      <c r="GQ722" s="98"/>
      <c r="GR722" s="98"/>
      <c r="GS722" s="98"/>
      <c r="GT722" s="98"/>
      <c r="GU722" s="98"/>
      <c r="GV722" s="98"/>
      <c r="GW722" s="98"/>
      <c r="GX722" s="98"/>
      <c r="GY722" s="98"/>
      <c r="GZ722" s="98"/>
      <c r="HA722" s="98"/>
      <c r="HB722" s="98"/>
      <c r="HC722" s="98"/>
      <c r="HD722" s="98"/>
      <c r="HE722" s="98"/>
      <c r="HF722" s="98"/>
      <c r="HG722" s="98"/>
      <c r="HH722" s="98"/>
      <c r="HI722" s="98"/>
      <c r="HJ722" s="98"/>
      <c r="HK722" s="98"/>
      <c r="HL722" s="98"/>
      <c r="HM722" s="98"/>
      <c r="HN722" s="98"/>
      <c r="HO722" s="98"/>
      <c r="HP722" s="98"/>
      <c r="HQ722" s="98"/>
      <c r="HR722" s="98"/>
      <c r="HS722" s="98"/>
      <c r="HT722" s="98"/>
      <c r="HU722" s="98"/>
      <c r="HV722" s="98"/>
      <c r="HW722" s="98"/>
      <c r="HX722" s="98"/>
      <c r="HY722" s="98"/>
      <c r="HZ722" s="98"/>
      <c r="IA722" s="98"/>
      <c r="IB722" s="98"/>
      <c r="IC722" s="98"/>
      <c r="ID722" s="98"/>
      <c r="IE722" s="98"/>
      <c r="IF722" s="98"/>
      <c r="IG722" s="98"/>
      <c r="IH722" s="98"/>
      <c r="II722" s="98"/>
      <c r="IJ722" s="98"/>
      <c r="IK722" s="98"/>
      <c r="IL722" s="98"/>
      <c r="IM722" s="98"/>
      <c r="IN722" s="98"/>
      <c r="IO722" s="98"/>
      <c r="IP722" s="98"/>
      <c r="IQ722" s="98"/>
      <c r="IR722" s="98"/>
      <c r="IS722" s="98"/>
      <c r="IT722" s="98"/>
      <c r="IU722" s="98"/>
      <c r="IV722" s="98"/>
    </row>
    <row r="723" spans="1:256" s="99" customFormat="1" ht="12.75">
      <c r="A723" s="98"/>
      <c r="B723" s="18">
        <v>297</v>
      </c>
      <c r="C723" s="245" t="s">
        <v>8519</v>
      </c>
      <c r="D723" s="638" t="s">
        <v>6778</v>
      </c>
      <c r="E723" s="638" t="s">
        <v>8520</v>
      </c>
      <c r="F723" s="638" t="s">
        <v>8521</v>
      </c>
      <c r="G723" s="644" t="s">
        <v>5644</v>
      </c>
      <c r="H723" s="638" t="s">
        <v>2589</v>
      </c>
      <c r="I723" s="243"/>
      <c r="J723" s="244"/>
      <c r="K723" s="638" t="s">
        <v>8522</v>
      </c>
      <c r="L723" s="245" t="s">
        <v>8523</v>
      </c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  <c r="Z723" s="98"/>
      <c r="AA723" s="98"/>
      <c r="AB723" s="98"/>
      <c r="AC723" s="98"/>
      <c r="AD723" s="98"/>
      <c r="AE723" s="98"/>
      <c r="AF723" s="98"/>
      <c r="AG723" s="98"/>
      <c r="AH723" s="98"/>
      <c r="AI723" s="98"/>
      <c r="AJ723" s="98"/>
      <c r="AK723" s="98"/>
      <c r="AL723" s="98"/>
      <c r="AM723" s="98"/>
      <c r="AN723" s="98"/>
      <c r="AO723" s="98"/>
      <c r="AP723" s="98"/>
      <c r="AQ723" s="98"/>
      <c r="AR723" s="98"/>
      <c r="AS723" s="98"/>
      <c r="AT723" s="98"/>
      <c r="AU723" s="98"/>
      <c r="AV723" s="98"/>
      <c r="AW723" s="98"/>
      <c r="AX723" s="98"/>
      <c r="AY723" s="98"/>
      <c r="AZ723" s="98"/>
      <c r="BA723" s="98"/>
      <c r="BB723" s="98"/>
      <c r="BC723" s="98"/>
      <c r="BD723" s="98"/>
      <c r="BE723" s="98"/>
      <c r="BF723" s="98"/>
      <c r="BG723" s="98"/>
      <c r="BH723" s="98"/>
      <c r="BI723" s="98"/>
      <c r="BJ723" s="98"/>
      <c r="BK723" s="98"/>
      <c r="BL723" s="98"/>
      <c r="BM723" s="98"/>
      <c r="BN723" s="98"/>
      <c r="BO723" s="98"/>
      <c r="BP723" s="98"/>
      <c r="BQ723" s="98"/>
      <c r="BR723" s="98"/>
      <c r="BS723" s="98"/>
      <c r="BT723" s="98"/>
      <c r="BU723" s="98"/>
      <c r="BV723" s="98"/>
      <c r="BW723" s="98"/>
      <c r="BX723" s="98"/>
      <c r="BY723" s="98"/>
      <c r="BZ723" s="98"/>
      <c r="CA723" s="98"/>
      <c r="CB723" s="98"/>
      <c r="CC723" s="98"/>
      <c r="CD723" s="98"/>
      <c r="CE723" s="98"/>
      <c r="CF723" s="98"/>
      <c r="CG723" s="98"/>
      <c r="CH723" s="98"/>
      <c r="CI723" s="98"/>
      <c r="CJ723" s="98"/>
      <c r="CK723" s="98"/>
      <c r="CL723" s="98"/>
      <c r="CM723" s="98"/>
      <c r="CN723" s="98"/>
      <c r="CO723" s="98"/>
      <c r="CP723" s="98"/>
      <c r="CQ723" s="98"/>
      <c r="CR723" s="98"/>
      <c r="CS723" s="98"/>
      <c r="CT723" s="98"/>
      <c r="CU723" s="98"/>
      <c r="CV723" s="98"/>
      <c r="CW723" s="98"/>
      <c r="CX723" s="98"/>
      <c r="CY723" s="98"/>
      <c r="CZ723" s="98"/>
      <c r="DA723" s="98"/>
      <c r="DB723" s="98"/>
      <c r="DC723" s="98"/>
      <c r="DD723" s="98"/>
      <c r="DE723" s="98"/>
      <c r="DF723" s="98"/>
      <c r="DG723" s="98"/>
      <c r="DH723" s="98"/>
      <c r="DI723" s="98"/>
      <c r="DJ723" s="98"/>
      <c r="DK723" s="98"/>
      <c r="DL723" s="98"/>
      <c r="DM723" s="98"/>
      <c r="DN723" s="98"/>
      <c r="DO723" s="98"/>
      <c r="DP723" s="98"/>
      <c r="DQ723" s="98"/>
      <c r="DR723" s="98"/>
      <c r="DS723" s="98"/>
      <c r="DT723" s="98"/>
      <c r="DU723" s="98"/>
      <c r="DV723" s="98"/>
      <c r="DW723" s="98"/>
      <c r="DX723" s="98"/>
      <c r="DY723" s="98"/>
      <c r="DZ723" s="98"/>
      <c r="EA723" s="98"/>
      <c r="EB723" s="98"/>
      <c r="EC723" s="98"/>
      <c r="ED723" s="98"/>
      <c r="EE723" s="98"/>
      <c r="EF723" s="98"/>
      <c r="EG723" s="98"/>
      <c r="EH723" s="98"/>
      <c r="EI723" s="98"/>
      <c r="EJ723" s="98"/>
      <c r="EK723" s="98"/>
      <c r="EL723" s="98"/>
      <c r="EM723" s="98"/>
      <c r="EN723" s="98"/>
      <c r="EO723" s="98"/>
      <c r="EP723" s="98"/>
      <c r="EQ723" s="98"/>
      <c r="ER723" s="98"/>
      <c r="ES723" s="98"/>
      <c r="ET723" s="98"/>
      <c r="EU723" s="98"/>
      <c r="EV723" s="98"/>
      <c r="EW723" s="98"/>
      <c r="EX723" s="98"/>
      <c r="EY723" s="98"/>
      <c r="EZ723" s="98"/>
      <c r="FA723" s="98"/>
      <c r="FB723" s="98"/>
      <c r="FC723" s="98"/>
      <c r="FD723" s="98"/>
      <c r="FE723" s="98"/>
      <c r="FF723" s="98"/>
      <c r="FG723" s="98"/>
      <c r="FH723" s="98"/>
      <c r="FI723" s="98"/>
      <c r="FJ723" s="98"/>
      <c r="FK723" s="98"/>
      <c r="FL723" s="98"/>
      <c r="FM723" s="98"/>
      <c r="FN723" s="98"/>
      <c r="FO723" s="98"/>
      <c r="FP723" s="98"/>
      <c r="FQ723" s="98"/>
      <c r="FR723" s="98"/>
      <c r="FS723" s="98"/>
      <c r="FT723" s="98"/>
      <c r="FU723" s="98"/>
      <c r="FV723" s="98"/>
      <c r="FW723" s="98"/>
      <c r="FX723" s="98"/>
      <c r="FY723" s="98"/>
      <c r="FZ723" s="98"/>
      <c r="GA723" s="98"/>
      <c r="GB723" s="98"/>
      <c r="GC723" s="98"/>
      <c r="GD723" s="98"/>
      <c r="GE723" s="98"/>
      <c r="GF723" s="98"/>
      <c r="GG723" s="98"/>
      <c r="GH723" s="98"/>
      <c r="GI723" s="98"/>
      <c r="GJ723" s="98"/>
      <c r="GK723" s="98"/>
      <c r="GL723" s="98"/>
      <c r="GM723" s="98"/>
      <c r="GN723" s="98"/>
      <c r="GO723" s="98"/>
      <c r="GP723" s="98"/>
      <c r="GQ723" s="98"/>
      <c r="GR723" s="98"/>
      <c r="GS723" s="98"/>
      <c r="GT723" s="98"/>
      <c r="GU723" s="98"/>
      <c r="GV723" s="98"/>
      <c r="GW723" s="98"/>
      <c r="GX723" s="98"/>
      <c r="GY723" s="98"/>
      <c r="GZ723" s="98"/>
      <c r="HA723" s="98"/>
      <c r="HB723" s="98"/>
      <c r="HC723" s="98"/>
      <c r="HD723" s="98"/>
      <c r="HE723" s="98"/>
      <c r="HF723" s="98"/>
      <c r="HG723" s="98"/>
      <c r="HH723" s="98"/>
      <c r="HI723" s="98"/>
      <c r="HJ723" s="98"/>
      <c r="HK723" s="98"/>
      <c r="HL723" s="98"/>
      <c r="HM723" s="98"/>
      <c r="HN723" s="98"/>
      <c r="HO723" s="98"/>
      <c r="HP723" s="98"/>
      <c r="HQ723" s="98"/>
      <c r="HR723" s="98"/>
      <c r="HS723" s="98"/>
      <c r="HT723" s="98"/>
      <c r="HU723" s="98"/>
      <c r="HV723" s="98"/>
      <c r="HW723" s="98"/>
      <c r="HX723" s="98"/>
      <c r="HY723" s="98"/>
      <c r="HZ723" s="98"/>
      <c r="IA723" s="98"/>
      <c r="IB723" s="98"/>
      <c r="IC723" s="98"/>
      <c r="ID723" s="98"/>
      <c r="IE723" s="98"/>
      <c r="IF723" s="98"/>
      <c r="IG723" s="98"/>
      <c r="IH723" s="98"/>
      <c r="II723" s="98"/>
      <c r="IJ723" s="98"/>
      <c r="IK723" s="98"/>
      <c r="IL723" s="98"/>
      <c r="IM723" s="98"/>
      <c r="IN723" s="98"/>
      <c r="IO723" s="98"/>
      <c r="IP723" s="98"/>
      <c r="IQ723" s="98"/>
      <c r="IR723" s="98"/>
      <c r="IS723" s="98"/>
      <c r="IT723" s="98"/>
      <c r="IU723" s="98"/>
      <c r="IV723" s="98"/>
    </row>
    <row r="724" spans="1:256" s="99" customFormat="1" ht="12.75">
      <c r="A724" s="98"/>
      <c r="B724" s="59">
        <v>298</v>
      </c>
      <c r="C724" s="245" t="s">
        <v>8524</v>
      </c>
      <c r="D724" s="638" t="s">
        <v>6777</v>
      </c>
      <c r="E724" s="638" t="s">
        <v>8525</v>
      </c>
      <c r="F724" s="638" t="s">
        <v>8526</v>
      </c>
      <c r="G724" s="644" t="s">
        <v>5644</v>
      </c>
      <c r="H724" s="638" t="s">
        <v>2589</v>
      </c>
      <c r="I724" s="243"/>
      <c r="J724" s="244"/>
      <c r="K724" s="638" t="s">
        <v>7723</v>
      </c>
      <c r="L724" s="245" t="s">
        <v>8527</v>
      </c>
      <c r="M724" s="98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  <c r="Z724" s="98"/>
      <c r="AA724" s="98"/>
      <c r="AB724" s="98"/>
      <c r="AC724" s="98"/>
      <c r="AD724" s="98"/>
      <c r="AE724" s="98"/>
      <c r="AF724" s="98"/>
      <c r="AG724" s="98"/>
      <c r="AH724" s="98"/>
      <c r="AI724" s="98"/>
      <c r="AJ724" s="98"/>
      <c r="AK724" s="98"/>
      <c r="AL724" s="98"/>
      <c r="AM724" s="98"/>
      <c r="AN724" s="98"/>
      <c r="AO724" s="98"/>
      <c r="AP724" s="98"/>
      <c r="AQ724" s="98"/>
      <c r="AR724" s="98"/>
      <c r="AS724" s="98"/>
      <c r="AT724" s="98"/>
      <c r="AU724" s="98"/>
      <c r="AV724" s="98"/>
      <c r="AW724" s="98"/>
      <c r="AX724" s="98"/>
      <c r="AY724" s="98"/>
      <c r="AZ724" s="98"/>
      <c r="BA724" s="98"/>
      <c r="BB724" s="98"/>
      <c r="BC724" s="98"/>
      <c r="BD724" s="98"/>
      <c r="BE724" s="98"/>
      <c r="BF724" s="98"/>
      <c r="BG724" s="98"/>
      <c r="BH724" s="98"/>
      <c r="BI724" s="98"/>
      <c r="BJ724" s="98"/>
      <c r="BK724" s="98"/>
      <c r="BL724" s="98"/>
      <c r="BM724" s="98"/>
      <c r="BN724" s="98"/>
      <c r="BO724" s="98"/>
      <c r="BP724" s="98"/>
      <c r="BQ724" s="98"/>
      <c r="BR724" s="98"/>
      <c r="BS724" s="98"/>
      <c r="BT724" s="98"/>
      <c r="BU724" s="98"/>
      <c r="BV724" s="98"/>
      <c r="BW724" s="98"/>
      <c r="BX724" s="98"/>
      <c r="BY724" s="98"/>
      <c r="BZ724" s="98"/>
      <c r="CA724" s="98"/>
      <c r="CB724" s="98"/>
      <c r="CC724" s="98"/>
      <c r="CD724" s="98"/>
      <c r="CE724" s="98"/>
      <c r="CF724" s="98"/>
      <c r="CG724" s="98"/>
      <c r="CH724" s="98"/>
      <c r="CI724" s="98"/>
      <c r="CJ724" s="98"/>
      <c r="CK724" s="98"/>
      <c r="CL724" s="98"/>
      <c r="CM724" s="98"/>
      <c r="CN724" s="98"/>
      <c r="CO724" s="98"/>
      <c r="CP724" s="98"/>
      <c r="CQ724" s="98"/>
      <c r="CR724" s="98"/>
      <c r="CS724" s="98"/>
      <c r="CT724" s="98"/>
      <c r="CU724" s="98"/>
      <c r="CV724" s="98"/>
      <c r="CW724" s="98"/>
      <c r="CX724" s="98"/>
      <c r="CY724" s="98"/>
      <c r="CZ724" s="98"/>
      <c r="DA724" s="98"/>
      <c r="DB724" s="98"/>
      <c r="DC724" s="98"/>
      <c r="DD724" s="98"/>
      <c r="DE724" s="98"/>
      <c r="DF724" s="98"/>
      <c r="DG724" s="98"/>
      <c r="DH724" s="98"/>
      <c r="DI724" s="98"/>
      <c r="DJ724" s="98"/>
      <c r="DK724" s="98"/>
      <c r="DL724" s="98"/>
      <c r="DM724" s="98"/>
      <c r="DN724" s="98"/>
      <c r="DO724" s="98"/>
      <c r="DP724" s="98"/>
      <c r="DQ724" s="98"/>
      <c r="DR724" s="98"/>
      <c r="DS724" s="98"/>
      <c r="DT724" s="98"/>
      <c r="DU724" s="98"/>
      <c r="DV724" s="98"/>
      <c r="DW724" s="98"/>
      <c r="DX724" s="98"/>
      <c r="DY724" s="98"/>
      <c r="DZ724" s="98"/>
      <c r="EA724" s="98"/>
      <c r="EB724" s="98"/>
      <c r="EC724" s="98"/>
      <c r="ED724" s="98"/>
      <c r="EE724" s="98"/>
      <c r="EF724" s="98"/>
      <c r="EG724" s="98"/>
      <c r="EH724" s="98"/>
      <c r="EI724" s="98"/>
      <c r="EJ724" s="98"/>
      <c r="EK724" s="98"/>
      <c r="EL724" s="98"/>
      <c r="EM724" s="98"/>
      <c r="EN724" s="98"/>
      <c r="EO724" s="98"/>
      <c r="EP724" s="98"/>
      <c r="EQ724" s="98"/>
      <c r="ER724" s="98"/>
      <c r="ES724" s="98"/>
      <c r="ET724" s="98"/>
      <c r="EU724" s="98"/>
      <c r="EV724" s="98"/>
      <c r="EW724" s="98"/>
      <c r="EX724" s="98"/>
      <c r="EY724" s="98"/>
      <c r="EZ724" s="98"/>
      <c r="FA724" s="98"/>
      <c r="FB724" s="98"/>
      <c r="FC724" s="98"/>
      <c r="FD724" s="98"/>
      <c r="FE724" s="98"/>
      <c r="FF724" s="98"/>
      <c r="FG724" s="98"/>
      <c r="FH724" s="98"/>
      <c r="FI724" s="98"/>
      <c r="FJ724" s="98"/>
      <c r="FK724" s="98"/>
      <c r="FL724" s="98"/>
      <c r="FM724" s="98"/>
      <c r="FN724" s="98"/>
      <c r="FO724" s="98"/>
      <c r="FP724" s="98"/>
      <c r="FQ724" s="98"/>
      <c r="FR724" s="98"/>
      <c r="FS724" s="98"/>
      <c r="FT724" s="98"/>
      <c r="FU724" s="98"/>
      <c r="FV724" s="98"/>
      <c r="FW724" s="98"/>
      <c r="FX724" s="98"/>
      <c r="FY724" s="98"/>
      <c r="FZ724" s="98"/>
      <c r="GA724" s="98"/>
      <c r="GB724" s="98"/>
      <c r="GC724" s="98"/>
      <c r="GD724" s="98"/>
      <c r="GE724" s="98"/>
      <c r="GF724" s="98"/>
      <c r="GG724" s="98"/>
      <c r="GH724" s="98"/>
      <c r="GI724" s="98"/>
      <c r="GJ724" s="98"/>
      <c r="GK724" s="98"/>
      <c r="GL724" s="98"/>
      <c r="GM724" s="98"/>
      <c r="GN724" s="98"/>
      <c r="GO724" s="98"/>
      <c r="GP724" s="98"/>
      <c r="GQ724" s="98"/>
      <c r="GR724" s="98"/>
      <c r="GS724" s="98"/>
      <c r="GT724" s="98"/>
      <c r="GU724" s="98"/>
      <c r="GV724" s="98"/>
      <c r="GW724" s="98"/>
      <c r="GX724" s="98"/>
      <c r="GY724" s="98"/>
      <c r="GZ724" s="98"/>
      <c r="HA724" s="98"/>
      <c r="HB724" s="98"/>
      <c r="HC724" s="98"/>
      <c r="HD724" s="98"/>
      <c r="HE724" s="98"/>
      <c r="HF724" s="98"/>
      <c r="HG724" s="98"/>
      <c r="HH724" s="98"/>
      <c r="HI724" s="98"/>
      <c r="HJ724" s="98"/>
      <c r="HK724" s="98"/>
      <c r="HL724" s="98"/>
      <c r="HM724" s="98"/>
      <c r="HN724" s="98"/>
      <c r="HO724" s="98"/>
      <c r="HP724" s="98"/>
      <c r="HQ724" s="98"/>
      <c r="HR724" s="98"/>
      <c r="HS724" s="98"/>
      <c r="HT724" s="98"/>
      <c r="HU724" s="98"/>
      <c r="HV724" s="98"/>
      <c r="HW724" s="98"/>
      <c r="HX724" s="98"/>
      <c r="HY724" s="98"/>
      <c r="HZ724" s="98"/>
      <c r="IA724" s="98"/>
      <c r="IB724" s="98"/>
      <c r="IC724" s="98"/>
      <c r="ID724" s="98"/>
      <c r="IE724" s="98"/>
      <c r="IF724" s="98"/>
      <c r="IG724" s="98"/>
      <c r="IH724" s="98"/>
      <c r="II724" s="98"/>
      <c r="IJ724" s="98"/>
      <c r="IK724" s="98"/>
      <c r="IL724" s="98"/>
      <c r="IM724" s="98"/>
      <c r="IN724" s="98"/>
      <c r="IO724" s="98"/>
      <c r="IP724" s="98"/>
      <c r="IQ724" s="98"/>
      <c r="IR724" s="98"/>
      <c r="IS724" s="98"/>
      <c r="IT724" s="98"/>
      <c r="IU724" s="98"/>
      <c r="IV724" s="98"/>
    </row>
    <row r="725" spans="1:256" s="99" customFormat="1" ht="12.75">
      <c r="A725" s="98"/>
      <c r="B725" s="18">
        <v>299</v>
      </c>
      <c r="C725" s="245" t="s">
        <v>8528</v>
      </c>
      <c r="D725" s="638" t="s">
        <v>8477</v>
      </c>
      <c r="E725" s="638" t="s">
        <v>8529</v>
      </c>
      <c r="F725" s="638" t="s">
        <v>8530</v>
      </c>
      <c r="G725" s="644" t="s">
        <v>9465</v>
      </c>
      <c r="H725" s="638" t="s">
        <v>2589</v>
      </c>
      <c r="I725" s="243"/>
      <c r="J725" s="244"/>
      <c r="K725" s="639">
        <v>43926</v>
      </c>
      <c r="L725" s="245" t="s">
        <v>8531</v>
      </c>
      <c r="M725" s="98"/>
      <c r="N725" s="98"/>
      <c r="O725" s="98"/>
      <c r="P725" s="98"/>
      <c r="Q725" s="98"/>
      <c r="R725" s="98"/>
      <c r="S725" s="98"/>
      <c r="T725" s="98"/>
      <c r="U725" s="98"/>
      <c r="V725" s="98"/>
      <c r="W725" s="98"/>
      <c r="X725" s="98"/>
      <c r="Y725" s="98"/>
      <c r="Z725" s="98"/>
      <c r="AA725" s="98"/>
      <c r="AB725" s="98"/>
      <c r="AC725" s="98"/>
      <c r="AD725" s="98"/>
      <c r="AE725" s="98"/>
      <c r="AF725" s="98"/>
      <c r="AG725" s="98"/>
      <c r="AH725" s="98"/>
      <c r="AI725" s="98"/>
      <c r="AJ725" s="98"/>
      <c r="AK725" s="98"/>
      <c r="AL725" s="98"/>
      <c r="AM725" s="98"/>
      <c r="AN725" s="98"/>
      <c r="AO725" s="98"/>
      <c r="AP725" s="98"/>
      <c r="AQ725" s="98"/>
      <c r="AR725" s="98"/>
      <c r="AS725" s="98"/>
      <c r="AT725" s="98"/>
      <c r="AU725" s="98"/>
      <c r="AV725" s="98"/>
      <c r="AW725" s="98"/>
      <c r="AX725" s="98"/>
      <c r="AY725" s="98"/>
      <c r="AZ725" s="98"/>
      <c r="BA725" s="98"/>
      <c r="BB725" s="98"/>
      <c r="BC725" s="98"/>
      <c r="BD725" s="98"/>
      <c r="BE725" s="98"/>
      <c r="BF725" s="98"/>
      <c r="BG725" s="98"/>
      <c r="BH725" s="98"/>
      <c r="BI725" s="98"/>
      <c r="BJ725" s="98"/>
      <c r="BK725" s="98"/>
      <c r="BL725" s="98"/>
      <c r="BM725" s="98"/>
      <c r="BN725" s="98"/>
      <c r="BO725" s="98"/>
      <c r="BP725" s="98"/>
      <c r="BQ725" s="98"/>
      <c r="BR725" s="98"/>
      <c r="BS725" s="98"/>
      <c r="BT725" s="98"/>
      <c r="BU725" s="98"/>
      <c r="BV725" s="98"/>
      <c r="BW725" s="98"/>
      <c r="BX725" s="98"/>
      <c r="BY725" s="98"/>
      <c r="BZ725" s="98"/>
      <c r="CA725" s="98"/>
      <c r="CB725" s="98"/>
      <c r="CC725" s="98"/>
      <c r="CD725" s="98"/>
      <c r="CE725" s="98"/>
      <c r="CF725" s="98"/>
      <c r="CG725" s="98"/>
      <c r="CH725" s="98"/>
      <c r="CI725" s="98"/>
      <c r="CJ725" s="98"/>
      <c r="CK725" s="98"/>
      <c r="CL725" s="98"/>
      <c r="CM725" s="98"/>
      <c r="CN725" s="98"/>
      <c r="CO725" s="98"/>
      <c r="CP725" s="98"/>
      <c r="CQ725" s="98"/>
      <c r="CR725" s="98"/>
      <c r="CS725" s="98"/>
      <c r="CT725" s="98"/>
      <c r="CU725" s="98"/>
      <c r="CV725" s="98"/>
      <c r="CW725" s="98"/>
      <c r="CX725" s="98"/>
      <c r="CY725" s="98"/>
      <c r="CZ725" s="98"/>
      <c r="DA725" s="98"/>
      <c r="DB725" s="98"/>
      <c r="DC725" s="98"/>
      <c r="DD725" s="98"/>
      <c r="DE725" s="98"/>
      <c r="DF725" s="98"/>
      <c r="DG725" s="98"/>
      <c r="DH725" s="98"/>
      <c r="DI725" s="98"/>
      <c r="DJ725" s="98"/>
      <c r="DK725" s="98"/>
      <c r="DL725" s="98"/>
      <c r="DM725" s="98"/>
      <c r="DN725" s="98"/>
      <c r="DO725" s="98"/>
      <c r="DP725" s="98"/>
      <c r="DQ725" s="98"/>
      <c r="DR725" s="98"/>
      <c r="DS725" s="98"/>
      <c r="DT725" s="98"/>
      <c r="DU725" s="98"/>
      <c r="DV725" s="98"/>
      <c r="DW725" s="98"/>
      <c r="DX725" s="98"/>
      <c r="DY725" s="98"/>
      <c r="DZ725" s="98"/>
      <c r="EA725" s="98"/>
      <c r="EB725" s="98"/>
      <c r="EC725" s="98"/>
      <c r="ED725" s="98"/>
      <c r="EE725" s="98"/>
      <c r="EF725" s="98"/>
      <c r="EG725" s="98"/>
      <c r="EH725" s="98"/>
      <c r="EI725" s="98"/>
      <c r="EJ725" s="98"/>
      <c r="EK725" s="98"/>
      <c r="EL725" s="98"/>
      <c r="EM725" s="98"/>
      <c r="EN725" s="98"/>
      <c r="EO725" s="98"/>
      <c r="EP725" s="98"/>
      <c r="EQ725" s="98"/>
      <c r="ER725" s="98"/>
      <c r="ES725" s="98"/>
      <c r="ET725" s="98"/>
      <c r="EU725" s="98"/>
      <c r="EV725" s="98"/>
      <c r="EW725" s="98"/>
      <c r="EX725" s="98"/>
      <c r="EY725" s="98"/>
      <c r="EZ725" s="98"/>
      <c r="FA725" s="98"/>
      <c r="FB725" s="98"/>
      <c r="FC725" s="98"/>
      <c r="FD725" s="98"/>
      <c r="FE725" s="98"/>
      <c r="FF725" s="98"/>
      <c r="FG725" s="98"/>
      <c r="FH725" s="98"/>
      <c r="FI725" s="98"/>
      <c r="FJ725" s="98"/>
      <c r="FK725" s="98"/>
      <c r="FL725" s="98"/>
      <c r="FM725" s="98"/>
      <c r="FN725" s="98"/>
      <c r="FO725" s="98"/>
      <c r="FP725" s="98"/>
      <c r="FQ725" s="98"/>
      <c r="FR725" s="98"/>
      <c r="FS725" s="98"/>
      <c r="FT725" s="98"/>
      <c r="FU725" s="98"/>
      <c r="FV725" s="98"/>
      <c r="FW725" s="98"/>
      <c r="FX725" s="98"/>
      <c r="FY725" s="98"/>
      <c r="FZ725" s="98"/>
      <c r="GA725" s="98"/>
      <c r="GB725" s="98"/>
      <c r="GC725" s="98"/>
      <c r="GD725" s="98"/>
      <c r="GE725" s="98"/>
      <c r="GF725" s="98"/>
      <c r="GG725" s="98"/>
      <c r="GH725" s="98"/>
      <c r="GI725" s="98"/>
      <c r="GJ725" s="98"/>
      <c r="GK725" s="98"/>
      <c r="GL725" s="98"/>
      <c r="GM725" s="98"/>
      <c r="GN725" s="98"/>
      <c r="GO725" s="98"/>
      <c r="GP725" s="98"/>
      <c r="GQ725" s="98"/>
      <c r="GR725" s="98"/>
      <c r="GS725" s="98"/>
      <c r="GT725" s="98"/>
      <c r="GU725" s="98"/>
      <c r="GV725" s="98"/>
      <c r="GW725" s="98"/>
      <c r="GX725" s="98"/>
      <c r="GY725" s="98"/>
      <c r="GZ725" s="98"/>
      <c r="HA725" s="98"/>
      <c r="HB725" s="98"/>
      <c r="HC725" s="98"/>
      <c r="HD725" s="98"/>
      <c r="HE725" s="98"/>
      <c r="HF725" s="98"/>
      <c r="HG725" s="98"/>
      <c r="HH725" s="98"/>
      <c r="HI725" s="98"/>
      <c r="HJ725" s="98"/>
      <c r="HK725" s="98"/>
      <c r="HL725" s="98"/>
      <c r="HM725" s="98"/>
      <c r="HN725" s="98"/>
      <c r="HO725" s="98"/>
      <c r="HP725" s="98"/>
      <c r="HQ725" s="98"/>
      <c r="HR725" s="98"/>
      <c r="HS725" s="98"/>
      <c r="HT725" s="98"/>
      <c r="HU725" s="98"/>
      <c r="HV725" s="98"/>
      <c r="HW725" s="98"/>
      <c r="HX725" s="98"/>
      <c r="HY725" s="98"/>
      <c r="HZ725" s="98"/>
      <c r="IA725" s="98"/>
      <c r="IB725" s="98"/>
      <c r="IC725" s="98"/>
      <c r="ID725" s="98"/>
      <c r="IE725" s="98"/>
      <c r="IF725" s="98"/>
      <c r="IG725" s="98"/>
      <c r="IH725" s="98"/>
      <c r="II725" s="98"/>
      <c r="IJ725" s="98"/>
      <c r="IK725" s="98"/>
      <c r="IL725" s="98"/>
      <c r="IM725" s="98"/>
      <c r="IN725" s="98"/>
      <c r="IO725" s="98"/>
      <c r="IP725" s="98"/>
      <c r="IQ725" s="98"/>
      <c r="IR725" s="98"/>
      <c r="IS725" s="98"/>
      <c r="IT725" s="98"/>
      <c r="IU725" s="98"/>
      <c r="IV725" s="98"/>
    </row>
    <row r="726" spans="1:256" s="99" customFormat="1" ht="12.75">
      <c r="A726" s="98"/>
      <c r="B726" s="59">
        <v>300</v>
      </c>
      <c r="C726" s="245" t="s">
        <v>9233</v>
      </c>
      <c r="D726" s="638" t="s">
        <v>9234</v>
      </c>
      <c r="E726" s="638">
        <v>55</v>
      </c>
      <c r="F726" s="639">
        <v>43596</v>
      </c>
      <c r="G726" s="644" t="s">
        <v>9235</v>
      </c>
      <c r="H726" s="638" t="s">
        <v>2589</v>
      </c>
      <c r="I726" s="243"/>
      <c r="J726" s="244"/>
      <c r="K726" s="638" t="s">
        <v>9236</v>
      </c>
      <c r="L726" s="245" t="s">
        <v>9237</v>
      </c>
      <c r="M726" s="98"/>
      <c r="N726" s="98"/>
      <c r="O726" s="98"/>
      <c r="P726" s="98"/>
      <c r="Q726" s="98"/>
      <c r="R726" s="98"/>
      <c r="S726" s="98"/>
      <c r="T726" s="98"/>
      <c r="U726" s="98"/>
      <c r="V726" s="98"/>
      <c r="W726" s="98"/>
      <c r="X726" s="98"/>
      <c r="Y726" s="98"/>
      <c r="Z726" s="98"/>
      <c r="AA726" s="98"/>
      <c r="AB726" s="98"/>
      <c r="AC726" s="98"/>
      <c r="AD726" s="98"/>
      <c r="AE726" s="98"/>
      <c r="AF726" s="98"/>
      <c r="AG726" s="98"/>
      <c r="AH726" s="98"/>
      <c r="AI726" s="98"/>
      <c r="AJ726" s="98"/>
      <c r="AK726" s="98"/>
      <c r="AL726" s="98"/>
      <c r="AM726" s="98"/>
      <c r="AN726" s="98"/>
      <c r="AO726" s="98"/>
      <c r="AP726" s="98"/>
      <c r="AQ726" s="98"/>
      <c r="AR726" s="98"/>
      <c r="AS726" s="98"/>
      <c r="AT726" s="98"/>
      <c r="AU726" s="98"/>
      <c r="AV726" s="98"/>
      <c r="AW726" s="98"/>
      <c r="AX726" s="98"/>
      <c r="AY726" s="98"/>
      <c r="AZ726" s="98"/>
      <c r="BA726" s="98"/>
      <c r="BB726" s="98"/>
      <c r="BC726" s="98"/>
      <c r="BD726" s="98"/>
      <c r="BE726" s="98"/>
      <c r="BF726" s="98"/>
      <c r="BG726" s="98"/>
      <c r="BH726" s="98"/>
      <c r="BI726" s="98"/>
      <c r="BJ726" s="98"/>
      <c r="BK726" s="98"/>
      <c r="BL726" s="98"/>
      <c r="BM726" s="98"/>
      <c r="BN726" s="98"/>
      <c r="BO726" s="98"/>
      <c r="BP726" s="98"/>
      <c r="BQ726" s="98"/>
      <c r="BR726" s="98"/>
      <c r="BS726" s="98"/>
      <c r="BT726" s="98"/>
      <c r="BU726" s="98"/>
      <c r="BV726" s="98"/>
      <c r="BW726" s="98"/>
      <c r="BX726" s="98"/>
      <c r="BY726" s="98"/>
      <c r="BZ726" s="98"/>
      <c r="CA726" s="98"/>
      <c r="CB726" s="98"/>
      <c r="CC726" s="98"/>
      <c r="CD726" s="98"/>
      <c r="CE726" s="98"/>
      <c r="CF726" s="98"/>
      <c r="CG726" s="98"/>
      <c r="CH726" s="98"/>
      <c r="CI726" s="98"/>
      <c r="CJ726" s="98"/>
      <c r="CK726" s="98"/>
      <c r="CL726" s="98"/>
      <c r="CM726" s="98"/>
      <c r="CN726" s="98"/>
      <c r="CO726" s="98"/>
      <c r="CP726" s="98"/>
      <c r="CQ726" s="98"/>
      <c r="CR726" s="98"/>
      <c r="CS726" s="98"/>
      <c r="CT726" s="98"/>
      <c r="CU726" s="98"/>
      <c r="CV726" s="98"/>
      <c r="CW726" s="98"/>
      <c r="CX726" s="98"/>
      <c r="CY726" s="98"/>
      <c r="CZ726" s="98"/>
      <c r="DA726" s="98"/>
      <c r="DB726" s="98"/>
      <c r="DC726" s="98"/>
      <c r="DD726" s="98"/>
      <c r="DE726" s="98"/>
      <c r="DF726" s="98"/>
      <c r="DG726" s="98"/>
      <c r="DH726" s="98"/>
      <c r="DI726" s="98"/>
      <c r="DJ726" s="98"/>
      <c r="DK726" s="98"/>
      <c r="DL726" s="98"/>
      <c r="DM726" s="98"/>
      <c r="DN726" s="98"/>
      <c r="DO726" s="98"/>
      <c r="DP726" s="98"/>
      <c r="DQ726" s="98"/>
      <c r="DR726" s="98"/>
      <c r="DS726" s="98"/>
      <c r="DT726" s="98"/>
      <c r="DU726" s="98"/>
      <c r="DV726" s="98"/>
      <c r="DW726" s="98"/>
      <c r="DX726" s="98"/>
      <c r="DY726" s="98"/>
      <c r="DZ726" s="98"/>
      <c r="EA726" s="98"/>
      <c r="EB726" s="98"/>
      <c r="EC726" s="98"/>
      <c r="ED726" s="98"/>
      <c r="EE726" s="98"/>
      <c r="EF726" s="98"/>
      <c r="EG726" s="98"/>
      <c r="EH726" s="98"/>
      <c r="EI726" s="98"/>
      <c r="EJ726" s="98"/>
      <c r="EK726" s="98"/>
      <c r="EL726" s="98"/>
      <c r="EM726" s="98"/>
      <c r="EN726" s="98"/>
      <c r="EO726" s="98"/>
      <c r="EP726" s="98"/>
      <c r="EQ726" s="98"/>
      <c r="ER726" s="98"/>
      <c r="ES726" s="98"/>
      <c r="ET726" s="98"/>
      <c r="EU726" s="98"/>
      <c r="EV726" s="98"/>
      <c r="EW726" s="98"/>
      <c r="EX726" s="98"/>
      <c r="EY726" s="98"/>
      <c r="EZ726" s="98"/>
      <c r="FA726" s="98"/>
      <c r="FB726" s="98"/>
      <c r="FC726" s="98"/>
      <c r="FD726" s="98"/>
      <c r="FE726" s="98"/>
      <c r="FF726" s="98"/>
      <c r="FG726" s="98"/>
      <c r="FH726" s="98"/>
      <c r="FI726" s="98"/>
      <c r="FJ726" s="98"/>
      <c r="FK726" s="98"/>
      <c r="FL726" s="98"/>
      <c r="FM726" s="98"/>
      <c r="FN726" s="98"/>
      <c r="FO726" s="98"/>
      <c r="FP726" s="98"/>
      <c r="FQ726" s="98"/>
      <c r="FR726" s="98"/>
      <c r="FS726" s="98"/>
      <c r="FT726" s="98"/>
      <c r="FU726" s="98"/>
      <c r="FV726" s="98"/>
      <c r="FW726" s="98"/>
      <c r="FX726" s="98"/>
      <c r="FY726" s="98"/>
      <c r="FZ726" s="98"/>
      <c r="GA726" s="98"/>
      <c r="GB726" s="98"/>
      <c r="GC726" s="98"/>
      <c r="GD726" s="98"/>
      <c r="GE726" s="98"/>
      <c r="GF726" s="98"/>
      <c r="GG726" s="98"/>
      <c r="GH726" s="98"/>
      <c r="GI726" s="98"/>
      <c r="GJ726" s="98"/>
      <c r="GK726" s="98"/>
      <c r="GL726" s="98"/>
      <c r="GM726" s="98"/>
      <c r="GN726" s="98"/>
      <c r="GO726" s="98"/>
      <c r="GP726" s="98"/>
      <c r="GQ726" s="98"/>
      <c r="GR726" s="98"/>
      <c r="GS726" s="98"/>
      <c r="GT726" s="98"/>
      <c r="GU726" s="98"/>
      <c r="GV726" s="98"/>
      <c r="GW726" s="98"/>
      <c r="GX726" s="98"/>
      <c r="GY726" s="98"/>
      <c r="GZ726" s="98"/>
      <c r="HA726" s="98"/>
      <c r="HB726" s="98"/>
      <c r="HC726" s="98"/>
      <c r="HD726" s="98"/>
      <c r="HE726" s="98"/>
      <c r="HF726" s="98"/>
      <c r="HG726" s="98"/>
      <c r="HH726" s="98"/>
      <c r="HI726" s="98"/>
      <c r="HJ726" s="98"/>
      <c r="HK726" s="98"/>
      <c r="HL726" s="98"/>
      <c r="HM726" s="98"/>
      <c r="HN726" s="98"/>
      <c r="HO726" s="98"/>
      <c r="HP726" s="98"/>
      <c r="HQ726" s="98"/>
      <c r="HR726" s="98"/>
      <c r="HS726" s="98"/>
      <c r="HT726" s="98"/>
      <c r="HU726" s="98"/>
      <c r="HV726" s="98"/>
      <c r="HW726" s="98"/>
      <c r="HX726" s="98"/>
      <c r="HY726" s="98"/>
      <c r="HZ726" s="98"/>
      <c r="IA726" s="98"/>
      <c r="IB726" s="98"/>
      <c r="IC726" s="98"/>
      <c r="ID726" s="98"/>
      <c r="IE726" s="98"/>
      <c r="IF726" s="98"/>
      <c r="IG726" s="98"/>
      <c r="IH726" s="98"/>
      <c r="II726" s="98"/>
      <c r="IJ726" s="98"/>
      <c r="IK726" s="98"/>
      <c r="IL726" s="98"/>
      <c r="IM726" s="98"/>
      <c r="IN726" s="98"/>
      <c r="IO726" s="98"/>
      <c r="IP726" s="98"/>
      <c r="IQ726" s="98"/>
      <c r="IR726" s="98"/>
      <c r="IS726" s="98"/>
      <c r="IT726" s="98"/>
      <c r="IU726" s="98"/>
      <c r="IV726" s="98"/>
    </row>
    <row r="727" spans="1:256" s="99" customFormat="1" ht="12.75">
      <c r="A727" s="98"/>
      <c r="B727" s="18">
        <v>301</v>
      </c>
      <c r="C727" s="245" t="s">
        <v>1482</v>
      </c>
      <c r="D727" s="638" t="s">
        <v>9238</v>
      </c>
      <c r="E727" s="638" t="s">
        <v>9239</v>
      </c>
      <c r="F727" s="638" t="s">
        <v>9240</v>
      </c>
      <c r="G727" s="644" t="s">
        <v>9241</v>
      </c>
      <c r="H727" s="638" t="s">
        <v>2589</v>
      </c>
      <c r="I727" s="243"/>
      <c r="J727" s="244"/>
      <c r="K727" s="638" t="s">
        <v>9194</v>
      </c>
      <c r="L727" s="245" t="s">
        <v>9242</v>
      </c>
      <c r="M727" s="98"/>
      <c r="N727" s="98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  <c r="Z727" s="98"/>
      <c r="AA727" s="98"/>
      <c r="AB727" s="98"/>
      <c r="AC727" s="98"/>
      <c r="AD727" s="98"/>
      <c r="AE727" s="98"/>
      <c r="AF727" s="98"/>
      <c r="AG727" s="98"/>
      <c r="AH727" s="98"/>
      <c r="AI727" s="98"/>
      <c r="AJ727" s="98"/>
      <c r="AK727" s="98"/>
      <c r="AL727" s="98"/>
      <c r="AM727" s="98"/>
      <c r="AN727" s="98"/>
      <c r="AO727" s="98"/>
      <c r="AP727" s="98"/>
      <c r="AQ727" s="98"/>
      <c r="AR727" s="98"/>
      <c r="AS727" s="98"/>
      <c r="AT727" s="98"/>
      <c r="AU727" s="98"/>
      <c r="AV727" s="98"/>
      <c r="AW727" s="98"/>
      <c r="AX727" s="98"/>
      <c r="AY727" s="98"/>
      <c r="AZ727" s="98"/>
      <c r="BA727" s="98"/>
      <c r="BB727" s="98"/>
      <c r="BC727" s="98"/>
      <c r="BD727" s="98"/>
      <c r="BE727" s="98"/>
      <c r="BF727" s="98"/>
      <c r="BG727" s="98"/>
      <c r="BH727" s="98"/>
      <c r="BI727" s="98"/>
      <c r="BJ727" s="98"/>
      <c r="BK727" s="98"/>
      <c r="BL727" s="98"/>
      <c r="BM727" s="98"/>
      <c r="BN727" s="98"/>
      <c r="BO727" s="98"/>
      <c r="BP727" s="98"/>
      <c r="BQ727" s="98"/>
      <c r="BR727" s="98"/>
      <c r="BS727" s="98"/>
      <c r="BT727" s="98"/>
      <c r="BU727" s="98"/>
      <c r="BV727" s="98"/>
      <c r="BW727" s="98"/>
      <c r="BX727" s="98"/>
      <c r="BY727" s="98"/>
      <c r="BZ727" s="98"/>
      <c r="CA727" s="98"/>
      <c r="CB727" s="98"/>
      <c r="CC727" s="98"/>
      <c r="CD727" s="98"/>
      <c r="CE727" s="98"/>
      <c r="CF727" s="98"/>
      <c r="CG727" s="98"/>
      <c r="CH727" s="98"/>
      <c r="CI727" s="98"/>
      <c r="CJ727" s="98"/>
      <c r="CK727" s="98"/>
      <c r="CL727" s="98"/>
      <c r="CM727" s="98"/>
      <c r="CN727" s="98"/>
      <c r="CO727" s="98"/>
      <c r="CP727" s="98"/>
      <c r="CQ727" s="98"/>
      <c r="CR727" s="98"/>
      <c r="CS727" s="98"/>
      <c r="CT727" s="98"/>
      <c r="CU727" s="98"/>
      <c r="CV727" s="98"/>
      <c r="CW727" s="98"/>
      <c r="CX727" s="98"/>
      <c r="CY727" s="98"/>
      <c r="CZ727" s="98"/>
      <c r="DA727" s="98"/>
      <c r="DB727" s="98"/>
      <c r="DC727" s="98"/>
      <c r="DD727" s="98"/>
      <c r="DE727" s="98"/>
      <c r="DF727" s="98"/>
      <c r="DG727" s="98"/>
      <c r="DH727" s="98"/>
      <c r="DI727" s="98"/>
      <c r="DJ727" s="98"/>
      <c r="DK727" s="98"/>
      <c r="DL727" s="98"/>
      <c r="DM727" s="98"/>
      <c r="DN727" s="98"/>
      <c r="DO727" s="98"/>
      <c r="DP727" s="98"/>
      <c r="DQ727" s="98"/>
      <c r="DR727" s="98"/>
      <c r="DS727" s="98"/>
      <c r="DT727" s="98"/>
      <c r="DU727" s="98"/>
      <c r="DV727" s="98"/>
      <c r="DW727" s="98"/>
      <c r="DX727" s="98"/>
      <c r="DY727" s="98"/>
      <c r="DZ727" s="98"/>
      <c r="EA727" s="98"/>
      <c r="EB727" s="98"/>
      <c r="EC727" s="98"/>
      <c r="ED727" s="98"/>
      <c r="EE727" s="98"/>
      <c r="EF727" s="98"/>
      <c r="EG727" s="98"/>
      <c r="EH727" s="98"/>
      <c r="EI727" s="98"/>
      <c r="EJ727" s="98"/>
      <c r="EK727" s="98"/>
      <c r="EL727" s="98"/>
      <c r="EM727" s="98"/>
      <c r="EN727" s="98"/>
      <c r="EO727" s="98"/>
      <c r="EP727" s="98"/>
      <c r="EQ727" s="98"/>
      <c r="ER727" s="98"/>
      <c r="ES727" s="98"/>
      <c r="ET727" s="98"/>
      <c r="EU727" s="98"/>
      <c r="EV727" s="98"/>
      <c r="EW727" s="98"/>
      <c r="EX727" s="98"/>
      <c r="EY727" s="98"/>
      <c r="EZ727" s="98"/>
      <c r="FA727" s="98"/>
      <c r="FB727" s="98"/>
      <c r="FC727" s="98"/>
      <c r="FD727" s="98"/>
      <c r="FE727" s="98"/>
      <c r="FF727" s="98"/>
      <c r="FG727" s="98"/>
      <c r="FH727" s="98"/>
      <c r="FI727" s="98"/>
      <c r="FJ727" s="98"/>
      <c r="FK727" s="98"/>
      <c r="FL727" s="98"/>
      <c r="FM727" s="98"/>
      <c r="FN727" s="98"/>
      <c r="FO727" s="98"/>
      <c r="FP727" s="98"/>
      <c r="FQ727" s="98"/>
      <c r="FR727" s="98"/>
      <c r="FS727" s="98"/>
      <c r="FT727" s="98"/>
      <c r="FU727" s="98"/>
      <c r="FV727" s="98"/>
      <c r="FW727" s="98"/>
      <c r="FX727" s="98"/>
      <c r="FY727" s="98"/>
      <c r="FZ727" s="98"/>
      <c r="GA727" s="98"/>
      <c r="GB727" s="98"/>
      <c r="GC727" s="98"/>
      <c r="GD727" s="98"/>
      <c r="GE727" s="98"/>
      <c r="GF727" s="98"/>
      <c r="GG727" s="98"/>
      <c r="GH727" s="98"/>
      <c r="GI727" s="98"/>
      <c r="GJ727" s="98"/>
      <c r="GK727" s="98"/>
      <c r="GL727" s="98"/>
      <c r="GM727" s="98"/>
      <c r="GN727" s="98"/>
      <c r="GO727" s="98"/>
      <c r="GP727" s="98"/>
      <c r="GQ727" s="98"/>
      <c r="GR727" s="98"/>
      <c r="GS727" s="98"/>
      <c r="GT727" s="98"/>
      <c r="GU727" s="98"/>
      <c r="GV727" s="98"/>
      <c r="GW727" s="98"/>
      <c r="GX727" s="98"/>
      <c r="GY727" s="98"/>
      <c r="GZ727" s="98"/>
      <c r="HA727" s="98"/>
      <c r="HB727" s="98"/>
      <c r="HC727" s="98"/>
      <c r="HD727" s="98"/>
      <c r="HE727" s="98"/>
      <c r="HF727" s="98"/>
      <c r="HG727" s="98"/>
      <c r="HH727" s="98"/>
      <c r="HI727" s="98"/>
      <c r="HJ727" s="98"/>
      <c r="HK727" s="98"/>
      <c r="HL727" s="98"/>
      <c r="HM727" s="98"/>
      <c r="HN727" s="98"/>
      <c r="HO727" s="98"/>
      <c r="HP727" s="98"/>
      <c r="HQ727" s="98"/>
      <c r="HR727" s="98"/>
      <c r="HS727" s="98"/>
      <c r="HT727" s="98"/>
      <c r="HU727" s="98"/>
      <c r="HV727" s="98"/>
      <c r="HW727" s="98"/>
      <c r="HX727" s="98"/>
      <c r="HY727" s="98"/>
      <c r="HZ727" s="98"/>
      <c r="IA727" s="98"/>
      <c r="IB727" s="98"/>
      <c r="IC727" s="98"/>
      <c r="ID727" s="98"/>
      <c r="IE727" s="98"/>
      <c r="IF727" s="98"/>
      <c r="IG727" s="98"/>
      <c r="IH727" s="98"/>
      <c r="II727" s="98"/>
      <c r="IJ727" s="98"/>
      <c r="IK727" s="98"/>
      <c r="IL727" s="98"/>
      <c r="IM727" s="98"/>
      <c r="IN727" s="98"/>
      <c r="IO727" s="98"/>
      <c r="IP727" s="98"/>
      <c r="IQ727" s="98"/>
      <c r="IR727" s="98"/>
      <c r="IS727" s="98"/>
      <c r="IT727" s="98"/>
      <c r="IU727" s="98"/>
      <c r="IV727" s="98"/>
    </row>
    <row r="728" spans="1:256" ht="12.75">
      <c r="A728" s="19"/>
      <c r="B728" s="59">
        <v>302</v>
      </c>
      <c r="C728" s="245" t="s">
        <v>9466</v>
      </c>
      <c r="D728" s="638" t="s">
        <v>6777</v>
      </c>
      <c r="E728" s="638" t="s">
        <v>9467</v>
      </c>
      <c r="F728" s="638" t="s">
        <v>9468</v>
      </c>
      <c r="G728" s="644" t="s">
        <v>9469</v>
      </c>
      <c r="H728" s="638" t="s">
        <v>2589</v>
      </c>
      <c r="I728" s="243"/>
      <c r="J728" s="244"/>
      <c r="K728" s="639">
        <v>44112</v>
      </c>
      <c r="L728" s="245" t="s">
        <v>9470</v>
      </c>
      <c r="M728" s="19"/>
      <c r="DL728" s="19"/>
      <c r="DM728" s="19"/>
      <c r="DN728" s="19"/>
      <c r="DO728" s="19"/>
      <c r="DP728" s="19"/>
      <c r="DQ728" s="19"/>
      <c r="DR728" s="19"/>
      <c r="DS728" s="19"/>
      <c r="DT728" s="19"/>
      <c r="DU728" s="19"/>
      <c r="DV728" s="19"/>
      <c r="DW728" s="19"/>
      <c r="DX728" s="19"/>
      <c r="DY728" s="19"/>
      <c r="DZ728" s="19"/>
      <c r="EA728" s="19"/>
      <c r="EB728" s="19"/>
      <c r="EC728" s="19"/>
      <c r="ED728" s="19"/>
      <c r="EE728" s="19"/>
      <c r="EF728" s="19"/>
      <c r="EG728" s="19"/>
      <c r="EH728" s="19"/>
      <c r="EI728" s="19"/>
      <c r="EJ728" s="19"/>
      <c r="EK728" s="19"/>
      <c r="EL728" s="19"/>
      <c r="EM728" s="19"/>
      <c r="EN728" s="19"/>
      <c r="EO728" s="19"/>
      <c r="EP728" s="19"/>
      <c r="EQ728" s="19"/>
      <c r="ER728" s="19"/>
      <c r="ES728" s="19"/>
      <c r="ET728" s="19"/>
      <c r="EU728" s="19"/>
      <c r="EV728" s="19"/>
      <c r="EW728" s="19"/>
      <c r="EX728" s="19"/>
      <c r="EY728" s="19"/>
      <c r="EZ728" s="19"/>
      <c r="FA728" s="19"/>
      <c r="FB728" s="19"/>
      <c r="FC728" s="19"/>
      <c r="FD728" s="19"/>
      <c r="FE728" s="19"/>
      <c r="FF728" s="19"/>
      <c r="FG728" s="19"/>
      <c r="FH728" s="19"/>
      <c r="FI728" s="19"/>
      <c r="FJ728" s="19"/>
      <c r="FK728" s="19"/>
      <c r="FL728" s="19"/>
      <c r="FM728" s="19"/>
      <c r="FN728" s="19"/>
      <c r="FO728" s="19"/>
      <c r="FP728" s="19"/>
      <c r="FQ728" s="19"/>
      <c r="FR728" s="19"/>
      <c r="FS728" s="19"/>
      <c r="FT728" s="19"/>
      <c r="FU728" s="19"/>
      <c r="FV728" s="19"/>
      <c r="FW728" s="19"/>
      <c r="FX728" s="19"/>
      <c r="FY728" s="19"/>
      <c r="FZ728" s="19"/>
      <c r="GA728" s="19"/>
      <c r="GB728" s="19"/>
      <c r="GC728" s="19"/>
      <c r="GD728" s="19"/>
      <c r="GE728" s="19"/>
      <c r="GF728" s="19"/>
      <c r="GG728" s="19"/>
      <c r="GH728" s="19"/>
      <c r="GI728" s="19"/>
      <c r="GJ728" s="19"/>
      <c r="GK728" s="19"/>
      <c r="GL728" s="19"/>
      <c r="GM728" s="19"/>
      <c r="GN728" s="19"/>
      <c r="GO728" s="19"/>
      <c r="GP728" s="19"/>
      <c r="GQ728" s="19"/>
      <c r="GR728" s="19"/>
      <c r="GS728" s="19"/>
      <c r="GT728" s="19"/>
      <c r="GU728" s="19"/>
      <c r="GV728" s="19"/>
      <c r="GW728" s="19"/>
      <c r="GX728" s="19"/>
      <c r="GY728" s="19"/>
      <c r="GZ728" s="19"/>
      <c r="HA728" s="19"/>
      <c r="HB728" s="19"/>
      <c r="HC728" s="19"/>
      <c r="HD728" s="19"/>
      <c r="HE728" s="19"/>
      <c r="HF728" s="19"/>
      <c r="HG728" s="19"/>
      <c r="HH728" s="19"/>
      <c r="HI728" s="19"/>
      <c r="HJ728" s="19"/>
      <c r="HK728" s="19"/>
      <c r="HL728" s="19"/>
      <c r="HM728" s="19"/>
      <c r="HN728" s="19"/>
      <c r="HO728" s="19"/>
      <c r="HP728" s="19"/>
      <c r="HQ728" s="19"/>
      <c r="HR728" s="19"/>
      <c r="HS728" s="19"/>
      <c r="HT728" s="19"/>
      <c r="HU728" s="19"/>
      <c r="HV728" s="19"/>
      <c r="HW728" s="19"/>
      <c r="HX728" s="19"/>
      <c r="HY728" s="19"/>
      <c r="HZ728" s="19"/>
      <c r="IA728" s="19"/>
      <c r="IB728" s="19"/>
      <c r="IC728" s="19"/>
      <c r="ID728" s="19"/>
      <c r="IE728" s="19"/>
      <c r="IF728" s="19"/>
      <c r="IG728" s="19"/>
      <c r="IH728" s="19"/>
      <c r="II728" s="19"/>
      <c r="IJ728" s="19"/>
      <c r="IK728" s="19"/>
      <c r="IL728" s="19"/>
      <c r="IM728" s="19"/>
      <c r="IN728" s="19"/>
      <c r="IO728" s="19"/>
      <c r="IP728" s="19"/>
      <c r="IQ728" s="19"/>
      <c r="IR728" s="19"/>
      <c r="IS728" s="19"/>
      <c r="IT728" s="19"/>
      <c r="IU728" s="19"/>
      <c r="IV728" s="19"/>
    </row>
    <row r="729" spans="1:256" ht="25.5">
      <c r="A729" s="19"/>
      <c r="B729" s="18">
        <v>303</v>
      </c>
      <c r="C729" s="247" t="s">
        <v>9471</v>
      </c>
      <c r="D729" s="638" t="s">
        <v>5638</v>
      </c>
      <c r="E729" s="638" t="s">
        <v>9472</v>
      </c>
      <c r="F729" s="638" t="s">
        <v>9473</v>
      </c>
      <c r="G729" s="644" t="s">
        <v>9474</v>
      </c>
      <c r="H729" s="638" t="s">
        <v>2589</v>
      </c>
      <c r="I729" s="243"/>
      <c r="J729" s="244"/>
      <c r="K729" s="638" t="s">
        <v>9475</v>
      </c>
      <c r="L729" s="245" t="s">
        <v>9476</v>
      </c>
      <c r="M729" s="19"/>
      <c r="DL729" s="19"/>
      <c r="DM729" s="19"/>
      <c r="DN729" s="19"/>
      <c r="DO729" s="19"/>
      <c r="DP729" s="19"/>
      <c r="DQ729" s="19"/>
      <c r="DR729" s="19"/>
      <c r="DS729" s="19"/>
      <c r="DT729" s="19"/>
      <c r="DU729" s="19"/>
      <c r="DV729" s="19"/>
      <c r="DW729" s="19"/>
      <c r="DX729" s="19"/>
      <c r="DY729" s="19"/>
      <c r="DZ729" s="19"/>
      <c r="EA729" s="19"/>
      <c r="EB729" s="19"/>
      <c r="EC729" s="19"/>
      <c r="ED729" s="19"/>
      <c r="EE729" s="19"/>
      <c r="EF729" s="19"/>
      <c r="EG729" s="19"/>
      <c r="EH729" s="19"/>
      <c r="EI729" s="19"/>
      <c r="EJ729" s="19"/>
      <c r="EK729" s="19"/>
      <c r="EL729" s="19"/>
      <c r="EM729" s="19"/>
      <c r="EN729" s="19"/>
      <c r="EO729" s="19"/>
      <c r="EP729" s="19"/>
      <c r="EQ729" s="19"/>
      <c r="ER729" s="19"/>
      <c r="ES729" s="19"/>
      <c r="ET729" s="19"/>
      <c r="EU729" s="19"/>
      <c r="EV729" s="19"/>
      <c r="EW729" s="19"/>
      <c r="EX729" s="19"/>
      <c r="EY729" s="19"/>
      <c r="EZ729" s="19"/>
      <c r="FA729" s="19"/>
      <c r="FB729" s="19"/>
      <c r="FC729" s="19"/>
      <c r="FD729" s="19"/>
      <c r="FE729" s="19"/>
      <c r="FF729" s="19"/>
      <c r="FG729" s="19"/>
      <c r="FH729" s="19"/>
      <c r="FI729" s="19"/>
      <c r="FJ729" s="19"/>
      <c r="FK729" s="19"/>
      <c r="FL729" s="19"/>
      <c r="FM729" s="19"/>
      <c r="FN729" s="19"/>
      <c r="FO729" s="19"/>
      <c r="FP729" s="19"/>
      <c r="FQ729" s="19"/>
      <c r="FR729" s="19"/>
      <c r="FS729" s="19"/>
      <c r="FT729" s="19"/>
      <c r="FU729" s="19"/>
      <c r="FV729" s="19"/>
      <c r="FW729" s="19"/>
      <c r="FX729" s="19"/>
      <c r="FY729" s="19"/>
      <c r="FZ729" s="19"/>
      <c r="GA729" s="19"/>
      <c r="GB729" s="19"/>
      <c r="GC729" s="19"/>
      <c r="GD729" s="19"/>
      <c r="GE729" s="19"/>
      <c r="GF729" s="19"/>
      <c r="GG729" s="19"/>
      <c r="GH729" s="19"/>
      <c r="GI729" s="19"/>
      <c r="GJ729" s="19"/>
      <c r="GK729" s="19"/>
      <c r="GL729" s="19"/>
      <c r="GM729" s="19"/>
      <c r="GN729" s="19"/>
      <c r="GO729" s="19"/>
      <c r="GP729" s="19"/>
      <c r="GQ729" s="19"/>
      <c r="GR729" s="19"/>
      <c r="GS729" s="19"/>
      <c r="GT729" s="19"/>
      <c r="GU729" s="19"/>
      <c r="GV729" s="19"/>
      <c r="GW729" s="19"/>
      <c r="GX729" s="19"/>
      <c r="GY729" s="19"/>
      <c r="GZ729" s="19"/>
      <c r="HA729" s="19"/>
      <c r="HB729" s="19"/>
      <c r="HC729" s="19"/>
      <c r="HD729" s="19"/>
      <c r="HE729" s="19"/>
      <c r="HF729" s="19"/>
      <c r="HG729" s="19"/>
      <c r="HH729" s="19"/>
      <c r="HI729" s="19"/>
      <c r="HJ729" s="19"/>
      <c r="HK729" s="19"/>
      <c r="HL729" s="19"/>
      <c r="HM729" s="19"/>
      <c r="HN729" s="19"/>
      <c r="HO729" s="19"/>
      <c r="HP729" s="19"/>
      <c r="HQ729" s="19"/>
      <c r="HR729" s="19"/>
      <c r="HS729" s="19"/>
      <c r="HT729" s="19"/>
      <c r="HU729" s="19"/>
      <c r="HV729" s="19"/>
      <c r="HW729" s="19"/>
      <c r="HX729" s="19"/>
      <c r="HY729" s="19"/>
      <c r="HZ729" s="19"/>
      <c r="IA729" s="19"/>
      <c r="IB729" s="19"/>
      <c r="IC729" s="19"/>
      <c r="ID729" s="19"/>
      <c r="IE729" s="19"/>
      <c r="IF729" s="19"/>
      <c r="IG729" s="19"/>
      <c r="IH729" s="19"/>
      <c r="II729" s="19"/>
      <c r="IJ729" s="19"/>
      <c r="IK729" s="19"/>
      <c r="IL729" s="19"/>
      <c r="IM729" s="19"/>
      <c r="IN729" s="19"/>
      <c r="IO729" s="19"/>
      <c r="IP729" s="19"/>
      <c r="IQ729" s="19"/>
      <c r="IR729" s="19"/>
      <c r="IS729" s="19"/>
      <c r="IT729" s="19"/>
      <c r="IU729" s="19"/>
      <c r="IV729" s="19"/>
    </row>
    <row r="730" spans="1:256" s="99" customFormat="1" ht="25.5">
      <c r="A730" s="98"/>
      <c r="B730" s="59">
        <v>304</v>
      </c>
      <c r="C730" s="247" t="s">
        <v>9477</v>
      </c>
      <c r="D730" s="638" t="s">
        <v>9478</v>
      </c>
      <c r="E730" s="638" t="s">
        <v>9479</v>
      </c>
      <c r="F730" s="638" t="s">
        <v>9480</v>
      </c>
      <c r="G730" s="644" t="s">
        <v>9481</v>
      </c>
      <c r="H730" s="638" t="s">
        <v>2589</v>
      </c>
      <c r="I730" s="243"/>
      <c r="J730" s="244"/>
      <c r="K730" s="639">
        <v>44107</v>
      </c>
      <c r="L730" s="245" t="s">
        <v>9482</v>
      </c>
      <c r="M730" s="98"/>
      <c r="N730" s="98"/>
      <c r="O730" s="98"/>
      <c r="P730" s="98"/>
      <c r="Q730" s="98"/>
      <c r="R730" s="98"/>
      <c r="S730" s="98"/>
      <c r="T730" s="98"/>
      <c r="U730" s="98"/>
      <c r="V730" s="98"/>
      <c r="W730" s="98"/>
      <c r="X730" s="98"/>
      <c r="Y730" s="98"/>
      <c r="Z730" s="98"/>
      <c r="AA730" s="98"/>
      <c r="AB730" s="98"/>
      <c r="AC730" s="98"/>
      <c r="AD730" s="98"/>
      <c r="AE730" s="98"/>
      <c r="AF730" s="98"/>
      <c r="AG730" s="98"/>
      <c r="AH730" s="98"/>
      <c r="AI730" s="98"/>
      <c r="AJ730" s="98"/>
      <c r="AK730" s="98"/>
      <c r="AL730" s="98"/>
      <c r="AM730" s="98"/>
      <c r="AN730" s="98"/>
      <c r="AO730" s="98"/>
      <c r="AP730" s="98"/>
      <c r="AQ730" s="98"/>
      <c r="AR730" s="98"/>
      <c r="AS730" s="98"/>
      <c r="AT730" s="98"/>
      <c r="AU730" s="98"/>
      <c r="AV730" s="98"/>
      <c r="AW730" s="98"/>
      <c r="AX730" s="98"/>
      <c r="AY730" s="98"/>
      <c r="AZ730" s="98"/>
      <c r="BA730" s="98"/>
      <c r="BB730" s="98"/>
      <c r="BC730" s="98"/>
      <c r="BD730" s="98"/>
      <c r="BE730" s="98"/>
      <c r="BF730" s="98"/>
      <c r="BG730" s="98"/>
      <c r="BH730" s="98"/>
      <c r="BI730" s="98"/>
      <c r="BJ730" s="98"/>
      <c r="BK730" s="98"/>
      <c r="BL730" s="98"/>
      <c r="BM730" s="98"/>
      <c r="BN730" s="98"/>
      <c r="BO730" s="98"/>
      <c r="BP730" s="98"/>
      <c r="BQ730" s="98"/>
      <c r="BR730" s="98"/>
      <c r="BS730" s="98"/>
      <c r="BT730" s="98"/>
      <c r="BU730" s="98"/>
      <c r="BV730" s="98"/>
      <c r="BW730" s="98"/>
      <c r="BX730" s="98"/>
      <c r="BY730" s="98"/>
      <c r="BZ730" s="98"/>
      <c r="CA730" s="98"/>
      <c r="CB730" s="98"/>
      <c r="CC730" s="98"/>
      <c r="CD730" s="98"/>
      <c r="CE730" s="98"/>
      <c r="CF730" s="98"/>
      <c r="CG730" s="98"/>
      <c r="CH730" s="98"/>
      <c r="CI730" s="98"/>
      <c r="CJ730" s="98"/>
      <c r="CK730" s="98"/>
      <c r="CL730" s="98"/>
      <c r="CM730" s="98"/>
      <c r="CN730" s="98"/>
      <c r="CO730" s="98"/>
      <c r="CP730" s="98"/>
      <c r="CQ730" s="98"/>
      <c r="CR730" s="98"/>
      <c r="CS730" s="98"/>
      <c r="CT730" s="98"/>
      <c r="CU730" s="98"/>
      <c r="CV730" s="98"/>
      <c r="CW730" s="98"/>
      <c r="CX730" s="98"/>
      <c r="CY730" s="98"/>
      <c r="CZ730" s="98"/>
      <c r="DA730" s="98"/>
      <c r="DB730" s="98"/>
      <c r="DC730" s="98"/>
      <c r="DD730" s="98"/>
      <c r="DE730" s="98"/>
      <c r="DF730" s="98"/>
      <c r="DG730" s="98"/>
      <c r="DH730" s="98"/>
      <c r="DI730" s="98"/>
      <c r="DJ730" s="98"/>
      <c r="DK730" s="98"/>
      <c r="DL730" s="98"/>
      <c r="DM730" s="98"/>
      <c r="DN730" s="98"/>
      <c r="DO730" s="98"/>
      <c r="DP730" s="98"/>
      <c r="DQ730" s="98"/>
      <c r="DR730" s="98"/>
      <c r="DS730" s="98"/>
      <c r="DT730" s="98"/>
      <c r="DU730" s="98"/>
      <c r="DV730" s="98"/>
      <c r="DW730" s="98"/>
      <c r="DX730" s="98"/>
      <c r="DY730" s="98"/>
      <c r="DZ730" s="98"/>
      <c r="EA730" s="98"/>
      <c r="EB730" s="98"/>
      <c r="EC730" s="98"/>
      <c r="ED730" s="98"/>
      <c r="EE730" s="98"/>
      <c r="EF730" s="98"/>
      <c r="EG730" s="98"/>
      <c r="EH730" s="98"/>
      <c r="EI730" s="98"/>
      <c r="EJ730" s="98"/>
      <c r="EK730" s="98"/>
      <c r="EL730" s="98"/>
      <c r="EM730" s="98"/>
      <c r="EN730" s="98"/>
      <c r="EO730" s="98"/>
      <c r="EP730" s="98"/>
      <c r="EQ730" s="98"/>
      <c r="ER730" s="98"/>
      <c r="ES730" s="98"/>
      <c r="ET730" s="98"/>
      <c r="EU730" s="98"/>
      <c r="EV730" s="98"/>
      <c r="EW730" s="98"/>
      <c r="EX730" s="98"/>
      <c r="EY730" s="98"/>
      <c r="EZ730" s="98"/>
      <c r="FA730" s="98"/>
      <c r="FB730" s="98"/>
      <c r="FC730" s="98"/>
      <c r="FD730" s="98"/>
      <c r="FE730" s="98"/>
      <c r="FF730" s="98"/>
      <c r="FG730" s="98"/>
      <c r="FH730" s="98"/>
      <c r="FI730" s="98"/>
      <c r="FJ730" s="98"/>
      <c r="FK730" s="98"/>
      <c r="FL730" s="98"/>
      <c r="FM730" s="98"/>
      <c r="FN730" s="98"/>
      <c r="FO730" s="98"/>
      <c r="FP730" s="98"/>
      <c r="FQ730" s="98"/>
      <c r="FR730" s="98"/>
      <c r="FS730" s="98"/>
      <c r="FT730" s="98"/>
      <c r="FU730" s="98"/>
      <c r="FV730" s="98"/>
      <c r="FW730" s="98"/>
      <c r="FX730" s="98"/>
      <c r="FY730" s="98"/>
      <c r="FZ730" s="98"/>
      <c r="GA730" s="98"/>
      <c r="GB730" s="98"/>
      <c r="GC730" s="98"/>
      <c r="GD730" s="98"/>
      <c r="GE730" s="98"/>
      <c r="GF730" s="98"/>
      <c r="GG730" s="98"/>
      <c r="GH730" s="98"/>
      <c r="GI730" s="98"/>
      <c r="GJ730" s="98"/>
      <c r="GK730" s="98"/>
      <c r="GL730" s="98"/>
      <c r="GM730" s="98"/>
      <c r="GN730" s="98"/>
      <c r="GO730" s="98"/>
      <c r="GP730" s="98"/>
      <c r="GQ730" s="98"/>
      <c r="GR730" s="98"/>
      <c r="GS730" s="98"/>
      <c r="GT730" s="98"/>
      <c r="GU730" s="98"/>
      <c r="GV730" s="98"/>
      <c r="GW730" s="98"/>
      <c r="GX730" s="98"/>
      <c r="GY730" s="98"/>
      <c r="GZ730" s="98"/>
      <c r="HA730" s="98"/>
      <c r="HB730" s="98"/>
      <c r="HC730" s="98"/>
      <c r="HD730" s="98"/>
      <c r="HE730" s="98"/>
      <c r="HF730" s="98"/>
      <c r="HG730" s="98"/>
      <c r="HH730" s="98"/>
      <c r="HI730" s="98"/>
      <c r="HJ730" s="98"/>
      <c r="HK730" s="98"/>
      <c r="HL730" s="98"/>
      <c r="HM730" s="98"/>
      <c r="HN730" s="98"/>
      <c r="HO730" s="98"/>
      <c r="HP730" s="98"/>
      <c r="HQ730" s="98"/>
      <c r="HR730" s="98"/>
      <c r="HS730" s="98"/>
      <c r="HT730" s="98"/>
      <c r="HU730" s="98"/>
      <c r="HV730" s="98"/>
      <c r="HW730" s="98"/>
      <c r="HX730" s="98"/>
      <c r="HY730" s="98"/>
      <c r="HZ730" s="98"/>
      <c r="IA730" s="98"/>
      <c r="IB730" s="98"/>
      <c r="IC730" s="98"/>
      <c r="ID730" s="98"/>
      <c r="IE730" s="98"/>
      <c r="IF730" s="98"/>
      <c r="IG730" s="98"/>
      <c r="IH730" s="98"/>
      <c r="II730" s="98"/>
      <c r="IJ730" s="98"/>
      <c r="IK730" s="98"/>
      <c r="IL730" s="98"/>
      <c r="IM730" s="98"/>
      <c r="IN730" s="98"/>
      <c r="IO730" s="98"/>
      <c r="IP730" s="98"/>
      <c r="IQ730" s="98"/>
      <c r="IR730" s="98"/>
      <c r="IS730" s="98"/>
      <c r="IT730" s="98"/>
      <c r="IU730" s="98"/>
      <c r="IV730" s="98"/>
    </row>
    <row r="731" spans="1:256" s="99" customFormat="1" ht="25.5">
      <c r="A731" s="98"/>
      <c r="B731" s="18">
        <v>305</v>
      </c>
      <c r="C731" s="634" t="s">
        <v>9483</v>
      </c>
      <c r="D731" s="638" t="s">
        <v>8477</v>
      </c>
      <c r="E731" s="638" t="s">
        <v>9484</v>
      </c>
      <c r="F731" s="638" t="s">
        <v>9485</v>
      </c>
      <c r="G731" s="644" t="s">
        <v>9486</v>
      </c>
      <c r="H731" s="638" t="s">
        <v>2589</v>
      </c>
      <c r="I731" s="243"/>
      <c r="J731" s="244"/>
      <c r="K731" s="639">
        <v>44020</v>
      </c>
      <c r="L731" s="245" t="s">
        <v>9487</v>
      </c>
      <c r="M731" s="98"/>
      <c r="N731" s="98"/>
      <c r="O731" s="98"/>
      <c r="P731" s="98"/>
      <c r="Q731" s="98"/>
      <c r="R731" s="98"/>
      <c r="S731" s="98"/>
      <c r="T731" s="98"/>
      <c r="U731" s="98"/>
      <c r="V731" s="98"/>
      <c r="W731" s="98"/>
      <c r="X731" s="98"/>
      <c r="Y731" s="98"/>
      <c r="Z731" s="98"/>
      <c r="AA731" s="98"/>
      <c r="AB731" s="98"/>
      <c r="AC731" s="98"/>
      <c r="AD731" s="98"/>
      <c r="AE731" s="98"/>
      <c r="AF731" s="98"/>
      <c r="AG731" s="98"/>
      <c r="AH731" s="98"/>
      <c r="AI731" s="98"/>
      <c r="AJ731" s="98"/>
      <c r="AK731" s="98"/>
      <c r="AL731" s="98"/>
      <c r="AM731" s="98"/>
      <c r="AN731" s="98"/>
      <c r="AO731" s="98"/>
      <c r="AP731" s="98"/>
      <c r="AQ731" s="98"/>
      <c r="AR731" s="98"/>
      <c r="AS731" s="98"/>
      <c r="AT731" s="98"/>
      <c r="AU731" s="98"/>
      <c r="AV731" s="98"/>
      <c r="AW731" s="98"/>
      <c r="AX731" s="98"/>
      <c r="AY731" s="98"/>
      <c r="AZ731" s="98"/>
      <c r="BA731" s="98"/>
      <c r="BB731" s="98"/>
      <c r="BC731" s="98"/>
      <c r="BD731" s="98"/>
      <c r="BE731" s="98"/>
      <c r="BF731" s="98"/>
      <c r="BG731" s="98"/>
      <c r="BH731" s="98"/>
      <c r="BI731" s="98"/>
      <c r="BJ731" s="98"/>
      <c r="BK731" s="98"/>
      <c r="BL731" s="98"/>
      <c r="BM731" s="98"/>
      <c r="BN731" s="98"/>
      <c r="BO731" s="98"/>
      <c r="BP731" s="98"/>
      <c r="BQ731" s="98"/>
      <c r="BR731" s="98"/>
      <c r="BS731" s="98"/>
      <c r="BT731" s="98"/>
      <c r="BU731" s="98"/>
      <c r="BV731" s="98"/>
      <c r="BW731" s="98"/>
      <c r="BX731" s="98"/>
      <c r="BY731" s="98"/>
      <c r="BZ731" s="98"/>
      <c r="CA731" s="98"/>
      <c r="CB731" s="98"/>
      <c r="CC731" s="98"/>
      <c r="CD731" s="98"/>
      <c r="CE731" s="98"/>
      <c r="CF731" s="98"/>
      <c r="CG731" s="98"/>
      <c r="CH731" s="98"/>
      <c r="CI731" s="98"/>
      <c r="CJ731" s="98"/>
      <c r="CK731" s="98"/>
      <c r="CL731" s="98"/>
      <c r="CM731" s="98"/>
      <c r="CN731" s="98"/>
      <c r="CO731" s="98"/>
      <c r="CP731" s="98"/>
      <c r="CQ731" s="98"/>
      <c r="CR731" s="98"/>
      <c r="CS731" s="98"/>
      <c r="CT731" s="98"/>
      <c r="CU731" s="98"/>
      <c r="CV731" s="98"/>
      <c r="CW731" s="98"/>
      <c r="CX731" s="98"/>
      <c r="CY731" s="98"/>
      <c r="CZ731" s="98"/>
      <c r="DA731" s="98"/>
      <c r="DB731" s="98"/>
      <c r="DC731" s="98"/>
      <c r="DD731" s="98"/>
      <c r="DE731" s="98"/>
      <c r="DF731" s="98"/>
      <c r="DG731" s="98"/>
      <c r="DH731" s="98"/>
      <c r="DI731" s="98"/>
      <c r="DJ731" s="98"/>
      <c r="DK731" s="98"/>
      <c r="DL731" s="98"/>
      <c r="DM731" s="98"/>
      <c r="DN731" s="98"/>
      <c r="DO731" s="98"/>
      <c r="DP731" s="98"/>
      <c r="DQ731" s="98"/>
      <c r="DR731" s="98"/>
      <c r="DS731" s="98"/>
      <c r="DT731" s="98"/>
      <c r="DU731" s="98"/>
      <c r="DV731" s="98"/>
      <c r="DW731" s="98"/>
      <c r="DX731" s="98"/>
      <c r="DY731" s="98"/>
      <c r="DZ731" s="98"/>
      <c r="EA731" s="98"/>
      <c r="EB731" s="98"/>
      <c r="EC731" s="98"/>
      <c r="ED731" s="98"/>
      <c r="EE731" s="98"/>
      <c r="EF731" s="98"/>
      <c r="EG731" s="98"/>
      <c r="EH731" s="98"/>
      <c r="EI731" s="98"/>
      <c r="EJ731" s="98"/>
      <c r="EK731" s="98"/>
      <c r="EL731" s="98"/>
      <c r="EM731" s="98"/>
      <c r="EN731" s="98"/>
      <c r="EO731" s="98"/>
      <c r="EP731" s="98"/>
      <c r="EQ731" s="98"/>
      <c r="ER731" s="98"/>
      <c r="ES731" s="98"/>
      <c r="ET731" s="98"/>
      <c r="EU731" s="98"/>
      <c r="EV731" s="98"/>
      <c r="EW731" s="98"/>
      <c r="EX731" s="98"/>
      <c r="EY731" s="98"/>
      <c r="EZ731" s="98"/>
      <c r="FA731" s="98"/>
      <c r="FB731" s="98"/>
      <c r="FC731" s="98"/>
      <c r="FD731" s="98"/>
      <c r="FE731" s="98"/>
      <c r="FF731" s="98"/>
      <c r="FG731" s="98"/>
      <c r="FH731" s="98"/>
      <c r="FI731" s="98"/>
      <c r="FJ731" s="98"/>
      <c r="FK731" s="98"/>
      <c r="FL731" s="98"/>
      <c r="FM731" s="98"/>
      <c r="FN731" s="98"/>
      <c r="FO731" s="98"/>
      <c r="FP731" s="98"/>
      <c r="FQ731" s="98"/>
      <c r="FR731" s="98"/>
      <c r="FS731" s="98"/>
      <c r="FT731" s="98"/>
      <c r="FU731" s="98"/>
      <c r="FV731" s="98"/>
      <c r="FW731" s="98"/>
      <c r="FX731" s="98"/>
      <c r="FY731" s="98"/>
      <c r="FZ731" s="98"/>
      <c r="GA731" s="98"/>
      <c r="GB731" s="98"/>
      <c r="GC731" s="98"/>
      <c r="GD731" s="98"/>
      <c r="GE731" s="98"/>
      <c r="GF731" s="98"/>
      <c r="GG731" s="98"/>
      <c r="GH731" s="98"/>
      <c r="GI731" s="98"/>
      <c r="GJ731" s="98"/>
      <c r="GK731" s="98"/>
      <c r="GL731" s="98"/>
      <c r="GM731" s="98"/>
      <c r="GN731" s="98"/>
      <c r="GO731" s="98"/>
      <c r="GP731" s="98"/>
      <c r="GQ731" s="98"/>
      <c r="GR731" s="98"/>
      <c r="GS731" s="98"/>
      <c r="GT731" s="98"/>
      <c r="GU731" s="98"/>
      <c r="GV731" s="98"/>
      <c r="GW731" s="98"/>
      <c r="GX731" s="98"/>
      <c r="GY731" s="98"/>
      <c r="GZ731" s="98"/>
      <c r="HA731" s="98"/>
      <c r="HB731" s="98"/>
      <c r="HC731" s="98"/>
      <c r="HD731" s="98"/>
      <c r="HE731" s="98"/>
      <c r="HF731" s="98"/>
      <c r="HG731" s="98"/>
      <c r="HH731" s="98"/>
      <c r="HI731" s="98"/>
      <c r="HJ731" s="98"/>
      <c r="HK731" s="98"/>
      <c r="HL731" s="98"/>
      <c r="HM731" s="98"/>
      <c r="HN731" s="98"/>
      <c r="HO731" s="98"/>
      <c r="HP731" s="98"/>
      <c r="HQ731" s="98"/>
      <c r="HR731" s="98"/>
      <c r="HS731" s="98"/>
      <c r="HT731" s="98"/>
      <c r="HU731" s="98"/>
      <c r="HV731" s="98"/>
      <c r="HW731" s="98"/>
      <c r="HX731" s="98"/>
      <c r="HY731" s="98"/>
      <c r="HZ731" s="98"/>
      <c r="IA731" s="98"/>
      <c r="IB731" s="98"/>
      <c r="IC731" s="98"/>
      <c r="ID731" s="98"/>
      <c r="IE731" s="98"/>
      <c r="IF731" s="98"/>
      <c r="IG731" s="98"/>
      <c r="IH731" s="98"/>
      <c r="II731" s="98"/>
      <c r="IJ731" s="98"/>
      <c r="IK731" s="98"/>
      <c r="IL731" s="98"/>
      <c r="IM731" s="98"/>
      <c r="IN731" s="98"/>
      <c r="IO731" s="98"/>
      <c r="IP731" s="98"/>
      <c r="IQ731" s="98"/>
      <c r="IR731" s="98"/>
      <c r="IS731" s="98"/>
      <c r="IT731" s="98"/>
      <c r="IU731" s="98"/>
      <c r="IV731" s="98"/>
    </row>
    <row r="732" spans="1:256" s="99" customFormat="1" ht="12.75">
      <c r="A732" s="98"/>
      <c r="B732" s="59">
        <v>306</v>
      </c>
      <c r="C732" s="245" t="s">
        <v>9466</v>
      </c>
      <c r="D732" s="638" t="s">
        <v>6777</v>
      </c>
      <c r="E732" s="638" t="s">
        <v>9467</v>
      </c>
      <c r="F732" s="638" t="s">
        <v>9488</v>
      </c>
      <c r="G732" s="644" t="s">
        <v>9489</v>
      </c>
      <c r="H732" s="638" t="s">
        <v>2589</v>
      </c>
      <c r="I732" s="243"/>
      <c r="J732" s="244"/>
      <c r="K732" s="639">
        <v>44112</v>
      </c>
      <c r="L732" s="245" t="s">
        <v>9490</v>
      </c>
      <c r="M732" s="98"/>
      <c r="N732" s="98"/>
      <c r="O732" s="98"/>
      <c r="P732" s="98"/>
      <c r="Q732" s="98"/>
      <c r="R732" s="98"/>
      <c r="S732" s="98"/>
      <c r="T732" s="98"/>
      <c r="U732" s="98"/>
      <c r="V732" s="98"/>
      <c r="W732" s="98"/>
      <c r="X732" s="98"/>
      <c r="Y732" s="98"/>
      <c r="Z732" s="98"/>
      <c r="AA732" s="98"/>
      <c r="AB732" s="98"/>
      <c r="AC732" s="98"/>
      <c r="AD732" s="98"/>
      <c r="AE732" s="98"/>
      <c r="AF732" s="98"/>
      <c r="AG732" s="98"/>
      <c r="AH732" s="98"/>
      <c r="AI732" s="98"/>
      <c r="AJ732" s="98"/>
      <c r="AK732" s="98"/>
      <c r="AL732" s="98"/>
      <c r="AM732" s="98"/>
      <c r="AN732" s="98"/>
      <c r="AO732" s="98"/>
      <c r="AP732" s="98"/>
      <c r="AQ732" s="98"/>
      <c r="AR732" s="98"/>
      <c r="AS732" s="98"/>
      <c r="AT732" s="98"/>
      <c r="AU732" s="98"/>
      <c r="AV732" s="98"/>
      <c r="AW732" s="98"/>
      <c r="AX732" s="98"/>
      <c r="AY732" s="98"/>
      <c r="AZ732" s="98"/>
      <c r="BA732" s="98"/>
      <c r="BB732" s="98"/>
      <c r="BC732" s="98"/>
      <c r="BD732" s="98"/>
      <c r="BE732" s="98"/>
      <c r="BF732" s="98"/>
      <c r="BG732" s="98"/>
      <c r="BH732" s="98"/>
      <c r="BI732" s="98"/>
      <c r="BJ732" s="98"/>
      <c r="BK732" s="98"/>
      <c r="BL732" s="98"/>
      <c r="BM732" s="98"/>
      <c r="BN732" s="98"/>
      <c r="BO732" s="98"/>
      <c r="BP732" s="98"/>
      <c r="BQ732" s="98"/>
      <c r="BR732" s="98"/>
      <c r="BS732" s="98"/>
      <c r="BT732" s="98"/>
      <c r="BU732" s="98"/>
      <c r="BV732" s="98"/>
      <c r="BW732" s="98"/>
      <c r="BX732" s="98"/>
      <c r="BY732" s="98"/>
      <c r="BZ732" s="98"/>
      <c r="CA732" s="98"/>
      <c r="CB732" s="98"/>
      <c r="CC732" s="98"/>
      <c r="CD732" s="98"/>
      <c r="CE732" s="98"/>
      <c r="CF732" s="98"/>
      <c r="CG732" s="98"/>
      <c r="CH732" s="98"/>
      <c r="CI732" s="98"/>
      <c r="CJ732" s="98"/>
      <c r="CK732" s="98"/>
      <c r="CL732" s="98"/>
      <c r="CM732" s="98"/>
      <c r="CN732" s="98"/>
      <c r="CO732" s="98"/>
      <c r="CP732" s="98"/>
      <c r="CQ732" s="98"/>
      <c r="CR732" s="98"/>
      <c r="CS732" s="98"/>
      <c r="CT732" s="98"/>
      <c r="CU732" s="98"/>
      <c r="CV732" s="98"/>
      <c r="CW732" s="98"/>
      <c r="CX732" s="98"/>
      <c r="CY732" s="98"/>
      <c r="CZ732" s="98"/>
      <c r="DA732" s="98"/>
      <c r="DB732" s="98"/>
      <c r="DC732" s="98"/>
      <c r="DD732" s="98"/>
      <c r="DE732" s="98"/>
      <c r="DF732" s="98"/>
      <c r="DG732" s="98"/>
      <c r="DH732" s="98"/>
      <c r="DI732" s="98"/>
      <c r="DJ732" s="98"/>
      <c r="DK732" s="98"/>
      <c r="DL732" s="98"/>
      <c r="DM732" s="98"/>
      <c r="DN732" s="98"/>
      <c r="DO732" s="98"/>
      <c r="DP732" s="98"/>
      <c r="DQ732" s="98"/>
      <c r="DR732" s="98"/>
      <c r="DS732" s="98"/>
      <c r="DT732" s="98"/>
      <c r="DU732" s="98"/>
      <c r="DV732" s="98"/>
      <c r="DW732" s="98"/>
      <c r="DX732" s="98"/>
      <c r="DY732" s="98"/>
      <c r="DZ732" s="98"/>
      <c r="EA732" s="98"/>
      <c r="EB732" s="98"/>
      <c r="EC732" s="98"/>
      <c r="ED732" s="98"/>
      <c r="EE732" s="98"/>
      <c r="EF732" s="98"/>
      <c r="EG732" s="98"/>
      <c r="EH732" s="98"/>
      <c r="EI732" s="98"/>
      <c r="EJ732" s="98"/>
      <c r="EK732" s="98"/>
      <c r="EL732" s="98"/>
      <c r="EM732" s="98"/>
      <c r="EN732" s="98"/>
      <c r="EO732" s="98"/>
      <c r="EP732" s="98"/>
      <c r="EQ732" s="98"/>
      <c r="ER732" s="98"/>
      <c r="ES732" s="98"/>
      <c r="ET732" s="98"/>
      <c r="EU732" s="98"/>
      <c r="EV732" s="98"/>
      <c r="EW732" s="98"/>
      <c r="EX732" s="98"/>
      <c r="EY732" s="98"/>
      <c r="EZ732" s="98"/>
      <c r="FA732" s="98"/>
      <c r="FB732" s="98"/>
      <c r="FC732" s="98"/>
      <c r="FD732" s="98"/>
      <c r="FE732" s="98"/>
      <c r="FF732" s="98"/>
      <c r="FG732" s="98"/>
      <c r="FH732" s="98"/>
      <c r="FI732" s="98"/>
      <c r="FJ732" s="98"/>
      <c r="FK732" s="98"/>
      <c r="FL732" s="98"/>
      <c r="FM732" s="98"/>
      <c r="FN732" s="98"/>
      <c r="FO732" s="98"/>
      <c r="FP732" s="98"/>
      <c r="FQ732" s="98"/>
      <c r="FR732" s="98"/>
      <c r="FS732" s="98"/>
      <c r="FT732" s="98"/>
      <c r="FU732" s="98"/>
      <c r="FV732" s="98"/>
      <c r="FW732" s="98"/>
      <c r="FX732" s="98"/>
      <c r="FY732" s="98"/>
      <c r="FZ732" s="98"/>
      <c r="GA732" s="98"/>
      <c r="GB732" s="98"/>
      <c r="GC732" s="98"/>
      <c r="GD732" s="98"/>
      <c r="GE732" s="98"/>
      <c r="GF732" s="98"/>
      <c r="GG732" s="98"/>
      <c r="GH732" s="98"/>
      <c r="GI732" s="98"/>
      <c r="GJ732" s="98"/>
      <c r="GK732" s="98"/>
      <c r="GL732" s="98"/>
      <c r="GM732" s="98"/>
      <c r="GN732" s="98"/>
      <c r="GO732" s="98"/>
      <c r="GP732" s="98"/>
      <c r="GQ732" s="98"/>
      <c r="GR732" s="98"/>
      <c r="GS732" s="98"/>
      <c r="GT732" s="98"/>
      <c r="GU732" s="98"/>
      <c r="GV732" s="98"/>
      <c r="GW732" s="98"/>
      <c r="GX732" s="98"/>
      <c r="GY732" s="98"/>
      <c r="GZ732" s="98"/>
      <c r="HA732" s="98"/>
      <c r="HB732" s="98"/>
      <c r="HC732" s="98"/>
      <c r="HD732" s="98"/>
      <c r="HE732" s="98"/>
      <c r="HF732" s="98"/>
      <c r="HG732" s="98"/>
      <c r="HH732" s="98"/>
      <c r="HI732" s="98"/>
      <c r="HJ732" s="98"/>
      <c r="HK732" s="98"/>
      <c r="HL732" s="98"/>
      <c r="HM732" s="98"/>
      <c r="HN732" s="98"/>
      <c r="HO732" s="98"/>
      <c r="HP732" s="98"/>
      <c r="HQ732" s="98"/>
      <c r="HR732" s="98"/>
      <c r="HS732" s="98"/>
      <c r="HT732" s="98"/>
      <c r="HU732" s="98"/>
      <c r="HV732" s="98"/>
      <c r="HW732" s="98"/>
      <c r="HX732" s="98"/>
      <c r="HY732" s="98"/>
      <c r="HZ732" s="98"/>
      <c r="IA732" s="98"/>
      <c r="IB732" s="98"/>
      <c r="IC732" s="98"/>
      <c r="ID732" s="98"/>
      <c r="IE732" s="98"/>
      <c r="IF732" s="98"/>
      <c r="IG732" s="98"/>
      <c r="IH732" s="98"/>
      <c r="II732" s="98"/>
      <c r="IJ732" s="98"/>
      <c r="IK732" s="98"/>
      <c r="IL732" s="98"/>
      <c r="IM732" s="98"/>
      <c r="IN732" s="98"/>
      <c r="IO732" s="98"/>
      <c r="IP732" s="98"/>
      <c r="IQ732" s="98"/>
      <c r="IR732" s="98"/>
      <c r="IS732" s="98"/>
      <c r="IT732" s="98"/>
      <c r="IU732" s="98"/>
      <c r="IV732" s="98"/>
    </row>
    <row r="733" spans="1:256" s="99" customFormat="1" ht="12.75">
      <c r="A733" s="98"/>
      <c r="B733" s="18">
        <v>307</v>
      </c>
      <c r="C733" s="245" t="s">
        <v>9491</v>
      </c>
      <c r="D733" s="638" t="s">
        <v>8510</v>
      </c>
      <c r="E733" s="638" t="s">
        <v>9492</v>
      </c>
      <c r="F733" s="638" t="s">
        <v>9493</v>
      </c>
      <c r="G733" s="644" t="s">
        <v>9494</v>
      </c>
      <c r="H733" s="638" t="s">
        <v>2589</v>
      </c>
      <c r="I733" s="243"/>
      <c r="J733" s="244"/>
      <c r="K733" s="638" t="s">
        <v>9442</v>
      </c>
      <c r="L733" s="245" t="s">
        <v>9495</v>
      </c>
      <c r="M733" s="98"/>
      <c r="N733" s="98"/>
      <c r="O733" s="98"/>
      <c r="P733" s="98"/>
      <c r="Q733" s="98"/>
      <c r="R733" s="98"/>
      <c r="S733" s="98"/>
      <c r="T733" s="98"/>
      <c r="U733" s="98"/>
      <c r="V733" s="98"/>
      <c r="W733" s="98"/>
      <c r="X733" s="98"/>
      <c r="Y733" s="98"/>
      <c r="Z733" s="98"/>
      <c r="AA733" s="98"/>
      <c r="AB733" s="98"/>
      <c r="AC733" s="98"/>
      <c r="AD733" s="98"/>
      <c r="AE733" s="98"/>
      <c r="AF733" s="98"/>
      <c r="AG733" s="98"/>
      <c r="AH733" s="98"/>
      <c r="AI733" s="98"/>
      <c r="AJ733" s="98"/>
      <c r="AK733" s="98"/>
      <c r="AL733" s="98"/>
      <c r="AM733" s="98"/>
      <c r="AN733" s="98"/>
      <c r="AO733" s="98"/>
      <c r="AP733" s="98"/>
      <c r="AQ733" s="98"/>
      <c r="AR733" s="98"/>
      <c r="AS733" s="98"/>
      <c r="AT733" s="98"/>
      <c r="AU733" s="98"/>
      <c r="AV733" s="98"/>
      <c r="AW733" s="98"/>
      <c r="AX733" s="98"/>
      <c r="AY733" s="98"/>
      <c r="AZ733" s="98"/>
      <c r="BA733" s="98"/>
      <c r="BB733" s="98"/>
      <c r="BC733" s="98"/>
      <c r="BD733" s="98"/>
      <c r="BE733" s="98"/>
      <c r="BF733" s="98"/>
      <c r="BG733" s="98"/>
      <c r="BH733" s="98"/>
      <c r="BI733" s="98"/>
      <c r="BJ733" s="98"/>
      <c r="BK733" s="98"/>
      <c r="BL733" s="98"/>
      <c r="BM733" s="98"/>
      <c r="BN733" s="98"/>
      <c r="BO733" s="98"/>
      <c r="BP733" s="98"/>
      <c r="BQ733" s="98"/>
      <c r="BR733" s="98"/>
      <c r="BS733" s="98"/>
      <c r="BT733" s="98"/>
      <c r="BU733" s="98"/>
      <c r="BV733" s="98"/>
      <c r="BW733" s="98"/>
      <c r="BX733" s="98"/>
      <c r="BY733" s="98"/>
      <c r="BZ733" s="98"/>
      <c r="CA733" s="98"/>
      <c r="CB733" s="98"/>
      <c r="CC733" s="98"/>
      <c r="CD733" s="98"/>
      <c r="CE733" s="98"/>
      <c r="CF733" s="98"/>
      <c r="CG733" s="98"/>
      <c r="CH733" s="98"/>
      <c r="CI733" s="98"/>
      <c r="CJ733" s="98"/>
      <c r="CK733" s="98"/>
      <c r="CL733" s="98"/>
      <c r="CM733" s="98"/>
      <c r="CN733" s="98"/>
      <c r="CO733" s="98"/>
      <c r="CP733" s="98"/>
      <c r="CQ733" s="98"/>
      <c r="CR733" s="98"/>
      <c r="CS733" s="98"/>
      <c r="CT733" s="98"/>
      <c r="CU733" s="98"/>
      <c r="CV733" s="98"/>
      <c r="CW733" s="98"/>
      <c r="CX733" s="98"/>
      <c r="CY733" s="98"/>
      <c r="CZ733" s="98"/>
      <c r="DA733" s="98"/>
      <c r="DB733" s="98"/>
      <c r="DC733" s="98"/>
      <c r="DD733" s="98"/>
      <c r="DE733" s="98"/>
      <c r="DF733" s="98"/>
      <c r="DG733" s="98"/>
      <c r="DH733" s="98"/>
      <c r="DI733" s="98"/>
      <c r="DJ733" s="98"/>
      <c r="DK733" s="98"/>
      <c r="DL733" s="98"/>
      <c r="DM733" s="98"/>
      <c r="DN733" s="98"/>
      <c r="DO733" s="98"/>
      <c r="DP733" s="98"/>
      <c r="DQ733" s="98"/>
      <c r="DR733" s="98"/>
      <c r="DS733" s="98"/>
      <c r="DT733" s="98"/>
      <c r="DU733" s="98"/>
      <c r="DV733" s="98"/>
      <c r="DW733" s="98"/>
      <c r="DX733" s="98"/>
      <c r="DY733" s="98"/>
      <c r="DZ733" s="98"/>
      <c r="EA733" s="98"/>
      <c r="EB733" s="98"/>
      <c r="EC733" s="98"/>
      <c r="ED733" s="98"/>
      <c r="EE733" s="98"/>
      <c r="EF733" s="98"/>
      <c r="EG733" s="98"/>
      <c r="EH733" s="98"/>
      <c r="EI733" s="98"/>
      <c r="EJ733" s="98"/>
      <c r="EK733" s="98"/>
      <c r="EL733" s="98"/>
      <c r="EM733" s="98"/>
      <c r="EN733" s="98"/>
      <c r="EO733" s="98"/>
      <c r="EP733" s="98"/>
      <c r="EQ733" s="98"/>
      <c r="ER733" s="98"/>
      <c r="ES733" s="98"/>
      <c r="ET733" s="98"/>
      <c r="EU733" s="98"/>
      <c r="EV733" s="98"/>
      <c r="EW733" s="98"/>
      <c r="EX733" s="98"/>
      <c r="EY733" s="98"/>
      <c r="EZ733" s="98"/>
      <c r="FA733" s="98"/>
      <c r="FB733" s="98"/>
      <c r="FC733" s="98"/>
      <c r="FD733" s="98"/>
      <c r="FE733" s="98"/>
      <c r="FF733" s="98"/>
      <c r="FG733" s="98"/>
      <c r="FH733" s="98"/>
      <c r="FI733" s="98"/>
      <c r="FJ733" s="98"/>
      <c r="FK733" s="98"/>
      <c r="FL733" s="98"/>
      <c r="FM733" s="98"/>
      <c r="FN733" s="98"/>
      <c r="FO733" s="98"/>
      <c r="FP733" s="98"/>
      <c r="FQ733" s="98"/>
      <c r="FR733" s="98"/>
      <c r="FS733" s="98"/>
      <c r="FT733" s="98"/>
      <c r="FU733" s="98"/>
      <c r="FV733" s="98"/>
      <c r="FW733" s="98"/>
      <c r="FX733" s="98"/>
      <c r="FY733" s="98"/>
      <c r="FZ733" s="98"/>
      <c r="GA733" s="98"/>
      <c r="GB733" s="98"/>
      <c r="GC733" s="98"/>
      <c r="GD733" s="98"/>
      <c r="GE733" s="98"/>
      <c r="GF733" s="98"/>
      <c r="GG733" s="98"/>
      <c r="GH733" s="98"/>
      <c r="GI733" s="98"/>
      <c r="GJ733" s="98"/>
      <c r="GK733" s="98"/>
      <c r="GL733" s="98"/>
      <c r="GM733" s="98"/>
      <c r="GN733" s="98"/>
      <c r="GO733" s="98"/>
      <c r="GP733" s="98"/>
      <c r="GQ733" s="98"/>
      <c r="GR733" s="98"/>
      <c r="GS733" s="98"/>
      <c r="GT733" s="98"/>
      <c r="GU733" s="98"/>
      <c r="GV733" s="98"/>
      <c r="GW733" s="98"/>
      <c r="GX733" s="98"/>
      <c r="GY733" s="98"/>
      <c r="GZ733" s="98"/>
      <c r="HA733" s="98"/>
      <c r="HB733" s="98"/>
      <c r="HC733" s="98"/>
      <c r="HD733" s="98"/>
      <c r="HE733" s="98"/>
      <c r="HF733" s="98"/>
      <c r="HG733" s="98"/>
      <c r="HH733" s="98"/>
      <c r="HI733" s="98"/>
      <c r="HJ733" s="98"/>
      <c r="HK733" s="98"/>
      <c r="HL733" s="98"/>
      <c r="HM733" s="98"/>
      <c r="HN733" s="98"/>
      <c r="HO733" s="98"/>
      <c r="HP733" s="98"/>
      <c r="HQ733" s="98"/>
      <c r="HR733" s="98"/>
      <c r="HS733" s="98"/>
      <c r="HT733" s="98"/>
      <c r="HU733" s="98"/>
      <c r="HV733" s="98"/>
      <c r="HW733" s="98"/>
      <c r="HX733" s="98"/>
      <c r="HY733" s="98"/>
      <c r="HZ733" s="98"/>
      <c r="IA733" s="98"/>
      <c r="IB733" s="98"/>
      <c r="IC733" s="98"/>
      <c r="ID733" s="98"/>
      <c r="IE733" s="98"/>
      <c r="IF733" s="98"/>
      <c r="IG733" s="98"/>
      <c r="IH733" s="98"/>
      <c r="II733" s="98"/>
      <c r="IJ733" s="98"/>
      <c r="IK733" s="98"/>
      <c r="IL733" s="98"/>
      <c r="IM733" s="98"/>
      <c r="IN733" s="98"/>
      <c r="IO733" s="98"/>
      <c r="IP733" s="98"/>
      <c r="IQ733" s="98"/>
      <c r="IR733" s="98"/>
      <c r="IS733" s="98"/>
      <c r="IT733" s="98"/>
      <c r="IU733" s="98"/>
      <c r="IV733" s="98"/>
    </row>
    <row r="734" spans="1:256" s="99" customFormat="1" ht="12.75">
      <c r="A734" s="98"/>
      <c r="B734" s="59">
        <v>308</v>
      </c>
      <c r="C734" s="245" t="s">
        <v>9496</v>
      </c>
      <c r="D734" s="638" t="s">
        <v>9497</v>
      </c>
      <c r="E734" s="638" t="s">
        <v>9498</v>
      </c>
      <c r="F734" s="638" t="s">
        <v>9499</v>
      </c>
      <c r="G734" s="644" t="s">
        <v>9500</v>
      </c>
      <c r="H734" s="638" t="s">
        <v>2589</v>
      </c>
      <c r="I734" s="243"/>
      <c r="J734" s="244"/>
      <c r="K734" s="638" t="s">
        <v>9416</v>
      </c>
      <c r="L734" s="245" t="s">
        <v>9501</v>
      </c>
      <c r="M734" s="98"/>
      <c r="N734" s="98"/>
      <c r="O734" s="98"/>
      <c r="P734" s="98"/>
      <c r="Q734" s="98"/>
      <c r="R734" s="98"/>
      <c r="S734" s="98"/>
      <c r="T734" s="98"/>
      <c r="U734" s="98"/>
      <c r="V734" s="98"/>
      <c r="W734" s="98"/>
      <c r="X734" s="98"/>
      <c r="Y734" s="98"/>
      <c r="Z734" s="98"/>
      <c r="AA734" s="98"/>
      <c r="AB734" s="98"/>
      <c r="AC734" s="98"/>
      <c r="AD734" s="98"/>
      <c r="AE734" s="98"/>
      <c r="AF734" s="98"/>
      <c r="AG734" s="98"/>
      <c r="AH734" s="98"/>
      <c r="AI734" s="98"/>
      <c r="AJ734" s="98"/>
      <c r="AK734" s="98"/>
      <c r="AL734" s="98"/>
      <c r="AM734" s="98"/>
      <c r="AN734" s="98"/>
      <c r="AO734" s="98"/>
      <c r="AP734" s="98"/>
      <c r="AQ734" s="98"/>
      <c r="AR734" s="98"/>
      <c r="AS734" s="98"/>
      <c r="AT734" s="98"/>
      <c r="AU734" s="98"/>
      <c r="AV734" s="98"/>
      <c r="AW734" s="98"/>
      <c r="AX734" s="98"/>
      <c r="AY734" s="98"/>
      <c r="AZ734" s="98"/>
      <c r="BA734" s="98"/>
      <c r="BB734" s="98"/>
      <c r="BC734" s="98"/>
      <c r="BD734" s="98"/>
      <c r="BE734" s="98"/>
      <c r="BF734" s="98"/>
      <c r="BG734" s="98"/>
      <c r="BH734" s="98"/>
      <c r="BI734" s="98"/>
      <c r="BJ734" s="98"/>
      <c r="BK734" s="98"/>
      <c r="BL734" s="98"/>
      <c r="BM734" s="98"/>
      <c r="BN734" s="98"/>
      <c r="BO734" s="98"/>
      <c r="BP734" s="98"/>
      <c r="BQ734" s="98"/>
      <c r="BR734" s="98"/>
      <c r="BS734" s="98"/>
      <c r="BT734" s="98"/>
      <c r="BU734" s="98"/>
      <c r="BV734" s="98"/>
      <c r="BW734" s="98"/>
      <c r="BX734" s="98"/>
      <c r="BY734" s="98"/>
      <c r="BZ734" s="98"/>
      <c r="CA734" s="98"/>
      <c r="CB734" s="98"/>
      <c r="CC734" s="98"/>
      <c r="CD734" s="98"/>
      <c r="CE734" s="98"/>
      <c r="CF734" s="98"/>
      <c r="CG734" s="98"/>
      <c r="CH734" s="98"/>
      <c r="CI734" s="98"/>
      <c r="CJ734" s="98"/>
      <c r="CK734" s="98"/>
      <c r="CL734" s="98"/>
      <c r="CM734" s="98"/>
      <c r="CN734" s="98"/>
      <c r="CO734" s="98"/>
      <c r="CP734" s="98"/>
      <c r="CQ734" s="98"/>
      <c r="CR734" s="98"/>
      <c r="CS734" s="98"/>
      <c r="CT734" s="98"/>
      <c r="CU734" s="98"/>
      <c r="CV734" s="98"/>
      <c r="CW734" s="98"/>
      <c r="CX734" s="98"/>
      <c r="CY734" s="98"/>
      <c r="CZ734" s="98"/>
      <c r="DA734" s="98"/>
      <c r="DB734" s="98"/>
      <c r="DC734" s="98"/>
      <c r="DD734" s="98"/>
      <c r="DE734" s="98"/>
      <c r="DF734" s="98"/>
      <c r="DG734" s="98"/>
      <c r="DH734" s="98"/>
      <c r="DI734" s="98"/>
      <c r="DJ734" s="98"/>
      <c r="DK734" s="98"/>
      <c r="DL734" s="98"/>
      <c r="DM734" s="98"/>
      <c r="DN734" s="98"/>
      <c r="DO734" s="98"/>
      <c r="DP734" s="98"/>
      <c r="DQ734" s="98"/>
      <c r="DR734" s="98"/>
      <c r="DS734" s="98"/>
      <c r="DT734" s="98"/>
      <c r="DU734" s="98"/>
      <c r="DV734" s="98"/>
      <c r="DW734" s="98"/>
      <c r="DX734" s="98"/>
      <c r="DY734" s="98"/>
      <c r="DZ734" s="98"/>
      <c r="EA734" s="98"/>
      <c r="EB734" s="98"/>
      <c r="EC734" s="98"/>
      <c r="ED734" s="98"/>
      <c r="EE734" s="98"/>
      <c r="EF734" s="98"/>
      <c r="EG734" s="98"/>
      <c r="EH734" s="98"/>
      <c r="EI734" s="98"/>
      <c r="EJ734" s="98"/>
      <c r="EK734" s="98"/>
      <c r="EL734" s="98"/>
      <c r="EM734" s="98"/>
      <c r="EN734" s="98"/>
      <c r="EO734" s="98"/>
      <c r="EP734" s="98"/>
      <c r="EQ734" s="98"/>
      <c r="ER734" s="98"/>
      <c r="ES734" s="98"/>
      <c r="ET734" s="98"/>
      <c r="EU734" s="98"/>
      <c r="EV734" s="98"/>
      <c r="EW734" s="98"/>
      <c r="EX734" s="98"/>
      <c r="EY734" s="98"/>
      <c r="EZ734" s="98"/>
      <c r="FA734" s="98"/>
      <c r="FB734" s="98"/>
      <c r="FC734" s="98"/>
      <c r="FD734" s="98"/>
      <c r="FE734" s="98"/>
      <c r="FF734" s="98"/>
      <c r="FG734" s="98"/>
      <c r="FH734" s="98"/>
      <c r="FI734" s="98"/>
      <c r="FJ734" s="98"/>
      <c r="FK734" s="98"/>
      <c r="FL734" s="98"/>
      <c r="FM734" s="98"/>
      <c r="FN734" s="98"/>
      <c r="FO734" s="98"/>
      <c r="FP734" s="98"/>
      <c r="FQ734" s="98"/>
      <c r="FR734" s="98"/>
      <c r="FS734" s="98"/>
      <c r="FT734" s="98"/>
      <c r="FU734" s="98"/>
      <c r="FV734" s="98"/>
      <c r="FW734" s="98"/>
      <c r="FX734" s="98"/>
      <c r="FY734" s="98"/>
      <c r="FZ734" s="98"/>
      <c r="GA734" s="98"/>
      <c r="GB734" s="98"/>
      <c r="GC734" s="98"/>
      <c r="GD734" s="98"/>
      <c r="GE734" s="98"/>
      <c r="GF734" s="98"/>
      <c r="GG734" s="98"/>
      <c r="GH734" s="98"/>
      <c r="GI734" s="98"/>
      <c r="GJ734" s="98"/>
      <c r="GK734" s="98"/>
      <c r="GL734" s="98"/>
      <c r="GM734" s="98"/>
      <c r="GN734" s="98"/>
      <c r="GO734" s="98"/>
      <c r="GP734" s="98"/>
      <c r="GQ734" s="98"/>
      <c r="GR734" s="98"/>
      <c r="GS734" s="98"/>
      <c r="GT734" s="98"/>
      <c r="GU734" s="98"/>
      <c r="GV734" s="98"/>
      <c r="GW734" s="98"/>
      <c r="GX734" s="98"/>
      <c r="GY734" s="98"/>
      <c r="GZ734" s="98"/>
      <c r="HA734" s="98"/>
      <c r="HB734" s="98"/>
      <c r="HC734" s="98"/>
      <c r="HD734" s="98"/>
      <c r="HE734" s="98"/>
      <c r="HF734" s="98"/>
      <c r="HG734" s="98"/>
      <c r="HH734" s="98"/>
      <c r="HI734" s="98"/>
      <c r="HJ734" s="98"/>
      <c r="HK734" s="98"/>
      <c r="HL734" s="98"/>
      <c r="HM734" s="98"/>
      <c r="HN734" s="98"/>
      <c r="HO734" s="98"/>
      <c r="HP734" s="98"/>
      <c r="HQ734" s="98"/>
      <c r="HR734" s="98"/>
      <c r="HS734" s="98"/>
      <c r="HT734" s="98"/>
      <c r="HU734" s="98"/>
      <c r="HV734" s="98"/>
      <c r="HW734" s="98"/>
      <c r="HX734" s="98"/>
      <c r="HY734" s="98"/>
      <c r="HZ734" s="98"/>
      <c r="IA734" s="98"/>
      <c r="IB734" s="98"/>
      <c r="IC734" s="98"/>
      <c r="ID734" s="98"/>
      <c r="IE734" s="98"/>
      <c r="IF734" s="98"/>
      <c r="IG734" s="98"/>
      <c r="IH734" s="98"/>
      <c r="II734" s="98"/>
      <c r="IJ734" s="98"/>
      <c r="IK734" s="98"/>
      <c r="IL734" s="98"/>
      <c r="IM734" s="98"/>
      <c r="IN734" s="98"/>
      <c r="IO734" s="98"/>
      <c r="IP734" s="98"/>
      <c r="IQ734" s="98"/>
      <c r="IR734" s="98"/>
      <c r="IS734" s="98"/>
      <c r="IT734" s="98"/>
      <c r="IU734" s="98"/>
      <c r="IV734" s="98"/>
    </row>
    <row r="735" spans="1:256" s="99" customFormat="1" ht="12.75">
      <c r="A735" s="98"/>
      <c r="B735" s="18">
        <v>309</v>
      </c>
      <c r="C735" s="245" t="s">
        <v>9502</v>
      </c>
      <c r="D735" s="638" t="s">
        <v>9497</v>
      </c>
      <c r="E735" s="638" t="s">
        <v>9503</v>
      </c>
      <c r="F735" s="638" t="s">
        <v>9504</v>
      </c>
      <c r="G735" s="644" t="s">
        <v>9505</v>
      </c>
      <c r="H735" s="638" t="s">
        <v>2589</v>
      </c>
      <c r="I735" s="243"/>
      <c r="J735" s="244"/>
      <c r="K735" s="638" t="s">
        <v>9506</v>
      </c>
      <c r="L735" s="245" t="s">
        <v>9507</v>
      </c>
      <c r="M735" s="98"/>
      <c r="N735" s="98"/>
      <c r="O735" s="98"/>
      <c r="P735" s="98"/>
      <c r="Q735" s="98"/>
      <c r="R735" s="98"/>
      <c r="S735" s="98"/>
      <c r="T735" s="98"/>
      <c r="U735" s="98"/>
      <c r="V735" s="98"/>
      <c r="W735" s="98"/>
      <c r="X735" s="98"/>
      <c r="Y735" s="98"/>
      <c r="Z735" s="98"/>
      <c r="AA735" s="98"/>
      <c r="AB735" s="98"/>
      <c r="AC735" s="98"/>
      <c r="AD735" s="98"/>
      <c r="AE735" s="98"/>
      <c r="AF735" s="98"/>
      <c r="AG735" s="98"/>
      <c r="AH735" s="98"/>
      <c r="AI735" s="98"/>
      <c r="AJ735" s="98"/>
      <c r="AK735" s="98"/>
      <c r="AL735" s="98"/>
      <c r="AM735" s="98"/>
      <c r="AN735" s="98"/>
      <c r="AO735" s="98"/>
      <c r="AP735" s="98"/>
      <c r="AQ735" s="98"/>
      <c r="AR735" s="98"/>
      <c r="AS735" s="98"/>
      <c r="AT735" s="98"/>
      <c r="AU735" s="98"/>
      <c r="AV735" s="98"/>
      <c r="AW735" s="98"/>
      <c r="AX735" s="98"/>
      <c r="AY735" s="98"/>
      <c r="AZ735" s="98"/>
      <c r="BA735" s="98"/>
      <c r="BB735" s="98"/>
      <c r="BC735" s="98"/>
      <c r="BD735" s="98"/>
      <c r="BE735" s="98"/>
      <c r="BF735" s="98"/>
      <c r="BG735" s="98"/>
      <c r="BH735" s="98"/>
      <c r="BI735" s="98"/>
      <c r="BJ735" s="98"/>
      <c r="BK735" s="98"/>
      <c r="BL735" s="98"/>
      <c r="BM735" s="98"/>
      <c r="BN735" s="98"/>
      <c r="BO735" s="98"/>
      <c r="BP735" s="98"/>
      <c r="BQ735" s="98"/>
      <c r="BR735" s="98"/>
      <c r="BS735" s="98"/>
      <c r="BT735" s="98"/>
      <c r="BU735" s="98"/>
      <c r="BV735" s="98"/>
      <c r="BW735" s="98"/>
      <c r="BX735" s="98"/>
      <c r="BY735" s="98"/>
      <c r="BZ735" s="98"/>
      <c r="CA735" s="98"/>
      <c r="CB735" s="98"/>
      <c r="CC735" s="98"/>
      <c r="CD735" s="98"/>
      <c r="CE735" s="98"/>
      <c r="CF735" s="98"/>
      <c r="CG735" s="98"/>
      <c r="CH735" s="98"/>
      <c r="CI735" s="98"/>
      <c r="CJ735" s="98"/>
      <c r="CK735" s="98"/>
      <c r="CL735" s="98"/>
      <c r="CM735" s="98"/>
      <c r="CN735" s="98"/>
      <c r="CO735" s="98"/>
      <c r="CP735" s="98"/>
      <c r="CQ735" s="98"/>
      <c r="CR735" s="98"/>
      <c r="CS735" s="98"/>
      <c r="CT735" s="98"/>
      <c r="CU735" s="98"/>
      <c r="CV735" s="98"/>
      <c r="CW735" s="98"/>
      <c r="CX735" s="98"/>
      <c r="CY735" s="98"/>
      <c r="CZ735" s="98"/>
      <c r="DA735" s="98"/>
      <c r="DB735" s="98"/>
      <c r="DC735" s="98"/>
      <c r="DD735" s="98"/>
      <c r="DE735" s="98"/>
      <c r="DF735" s="98"/>
      <c r="DG735" s="98"/>
      <c r="DH735" s="98"/>
      <c r="DI735" s="98"/>
      <c r="DJ735" s="98"/>
      <c r="DK735" s="98"/>
      <c r="DL735" s="98"/>
      <c r="DM735" s="98"/>
      <c r="DN735" s="98"/>
      <c r="DO735" s="98"/>
      <c r="DP735" s="98"/>
      <c r="DQ735" s="98"/>
      <c r="DR735" s="98"/>
      <c r="DS735" s="98"/>
      <c r="DT735" s="98"/>
      <c r="DU735" s="98"/>
      <c r="DV735" s="98"/>
      <c r="DW735" s="98"/>
      <c r="DX735" s="98"/>
      <c r="DY735" s="98"/>
      <c r="DZ735" s="98"/>
      <c r="EA735" s="98"/>
      <c r="EB735" s="98"/>
      <c r="EC735" s="98"/>
      <c r="ED735" s="98"/>
      <c r="EE735" s="98"/>
      <c r="EF735" s="98"/>
      <c r="EG735" s="98"/>
      <c r="EH735" s="98"/>
      <c r="EI735" s="98"/>
      <c r="EJ735" s="98"/>
      <c r="EK735" s="98"/>
      <c r="EL735" s="98"/>
      <c r="EM735" s="98"/>
      <c r="EN735" s="98"/>
      <c r="EO735" s="98"/>
      <c r="EP735" s="98"/>
      <c r="EQ735" s="98"/>
      <c r="ER735" s="98"/>
      <c r="ES735" s="98"/>
      <c r="ET735" s="98"/>
      <c r="EU735" s="98"/>
      <c r="EV735" s="98"/>
      <c r="EW735" s="98"/>
      <c r="EX735" s="98"/>
      <c r="EY735" s="98"/>
      <c r="EZ735" s="98"/>
      <c r="FA735" s="98"/>
      <c r="FB735" s="98"/>
      <c r="FC735" s="98"/>
      <c r="FD735" s="98"/>
      <c r="FE735" s="98"/>
      <c r="FF735" s="98"/>
      <c r="FG735" s="98"/>
      <c r="FH735" s="98"/>
      <c r="FI735" s="98"/>
      <c r="FJ735" s="98"/>
      <c r="FK735" s="98"/>
      <c r="FL735" s="98"/>
      <c r="FM735" s="98"/>
      <c r="FN735" s="98"/>
      <c r="FO735" s="98"/>
      <c r="FP735" s="98"/>
      <c r="FQ735" s="98"/>
      <c r="FR735" s="98"/>
      <c r="FS735" s="98"/>
      <c r="FT735" s="98"/>
      <c r="FU735" s="98"/>
      <c r="FV735" s="98"/>
      <c r="FW735" s="98"/>
      <c r="FX735" s="98"/>
      <c r="FY735" s="98"/>
      <c r="FZ735" s="98"/>
      <c r="GA735" s="98"/>
      <c r="GB735" s="98"/>
      <c r="GC735" s="98"/>
      <c r="GD735" s="98"/>
      <c r="GE735" s="98"/>
      <c r="GF735" s="98"/>
      <c r="GG735" s="98"/>
      <c r="GH735" s="98"/>
      <c r="GI735" s="98"/>
      <c r="GJ735" s="98"/>
      <c r="GK735" s="98"/>
      <c r="GL735" s="98"/>
      <c r="GM735" s="98"/>
      <c r="GN735" s="98"/>
      <c r="GO735" s="98"/>
      <c r="GP735" s="98"/>
      <c r="GQ735" s="98"/>
      <c r="GR735" s="98"/>
      <c r="GS735" s="98"/>
      <c r="GT735" s="98"/>
      <c r="GU735" s="98"/>
      <c r="GV735" s="98"/>
      <c r="GW735" s="98"/>
      <c r="GX735" s="98"/>
      <c r="GY735" s="98"/>
      <c r="GZ735" s="98"/>
      <c r="HA735" s="98"/>
      <c r="HB735" s="98"/>
      <c r="HC735" s="98"/>
      <c r="HD735" s="98"/>
      <c r="HE735" s="98"/>
      <c r="HF735" s="98"/>
      <c r="HG735" s="98"/>
      <c r="HH735" s="98"/>
      <c r="HI735" s="98"/>
      <c r="HJ735" s="98"/>
      <c r="HK735" s="98"/>
      <c r="HL735" s="98"/>
      <c r="HM735" s="98"/>
      <c r="HN735" s="98"/>
      <c r="HO735" s="98"/>
      <c r="HP735" s="98"/>
      <c r="HQ735" s="98"/>
      <c r="HR735" s="98"/>
      <c r="HS735" s="98"/>
      <c r="HT735" s="98"/>
      <c r="HU735" s="98"/>
      <c r="HV735" s="98"/>
      <c r="HW735" s="98"/>
      <c r="HX735" s="98"/>
      <c r="HY735" s="98"/>
      <c r="HZ735" s="98"/>
      <c r="IA735" s="98"/>
      <c r="IB735" s="98"/>
      <c r="IC735" s="98"/>
      <c r="ID735" s="98"/>
      <c r="IE735" s="98"/>
      <c r="IF735" s="98"/>
      <c r="IG735" s="98"/>
      <c r="IH735" s="98"/>
      <c r="II735" s="98"/>
      <c r="IJ735" s="98"/>
      <c r="IK735" s="98"/>
      <c r="IL735" s="98"/>
      <c r="IM735" s="98"/>
      <c r="IN735" s="98"/>
      <c r="IO735" s="98"/>
      <c r="IP735" s="98"/>
      <c r="IQ735" s="98"/>
      <c r="IR735" s="98"/>
      <c r="IS735" s="98"/>
      <c r="IT735" s="98"/>
      <c r="IU735" s="98"/>
      <c r="IV735" s="98"/>
    </row>
    <row r="736" spans="1:256" s="99" customFormat="1" ht="12.75">
      <c r="A736" s="98"/>
      <c r="B736" s="59">
        <v>310</v>
      </c>
      <c r="C736" s="245" t="s">
        <v>9502</v>
      </c>
      <c r="D736" s="638" t="s">
        <v>9497</v>
      </c>
      <c r="E736" s="638" t="s">
        <v>9503</v>
      </c>
      <c r="F736" s="638" t="s">
        <v>9508</v>
      </c>
      <c r="G736" s="644" t="s">
        <v>9509</v>
      </c>
      <c r="H736" s="638" t="s">
        <v>2589</v>
      </c>
      <c r="I736" s="243"/>
      <c r="J736" s="244"/>
      <c r="K736" s="638" t="s">
        <v>9506</v>
      </c>
      <c r="L736" s="245" t="s">
        <v>9507</v>
      </c>
      <c r="M736" s="98"/>
      <c r="N736" s="98"/>
      <c r="O736" s="98"/>
      <c r="P736" s="98"/>
      <c r="Q736" s="98"/>
      <c r="R736" s="98"/>
      <c r="S736" s="98"/>
      <c r="T736" s="98"/>
      <c r="U736" s="98"/>
      <c r="V736" s="98"/>
      <c r="W736" s="98"/>
      <c r="X736" s="98"/>
      <c r="Y736" s="98"/>
      <c r="Z736" s="98"/>
      <c r="AA736" s="98"/>
      <c r="AB736" s="98"/>
      <c r="AC736" s="98"/>
      <c r="AD736" s="98"/>
      <c r="AE736" s="98"/>
      <c r="AF736" s="98"/>
      <c r="AG736" s="98"/>
      <c r="AH736" s="98"/>
      <c r="AI736" s="98"/>
      <c r="AJ736" s="98"/>
      <c r="AK736" s="98"/>
      <c r="AL736" s="98"/>
      <c r="AM736" s="98"/>
      <c r="AN736" s="98"/>
      <c r="AO736" s="98"/>
      <c r="AP736" s="98"/>
      <c r="AQ736" s="98"/>
      <c r="AR736" s="98"/>
      <c r="AS736" s="98"/>
      <c r="AT736" s="98"/>
      <c r="AU736" s="98"/>
      <c r="AV736" s="98"/>
      <c r="AW736" s="98"/>
      <c r="AX736" s="98"/>
      <c r="AY736" s="98"/>
      <c r="AZ736" s="98"/>
      <c r="BA736" s="98"/>
      <c r="BB736" s="98"/>
      <c r="BC736" s="98"/>
      <c r="BD736" s="98"/>
      <c r="BE736" s="98"/>
      <c r="BF736" s="98"/>
      <c r="BG736" s="98"/>
      <c r="BH736" s="98"/>
      <c r="BI736" s="98"/>
      <c r="BJ736" s="98"/>
      <c r="BK736" s="98"/>
      <c r="BL736" s="98"/>
      <c r="BM736" s="98"/>
      <c r="BN736" s="98"/>
      <c r="BO736" s="98"/>
      <c r="BP736" s="98"/>
      <c r="BQ736" s="98"/>
      <c r="BR736" s="98"/>
      <c r="BS736" s="98"/>
      <c r="BT736" s="98"/>
      <c r="BU736" s="98"/>
      <c r="BV736" s="98"/>
      <c r="BW736" s="98"/>
      <c r="BX736" s="98"/>
      <c r="BY736" s="98"/>
      <c r="BZ736" s="98"/>
      <c r="CA736" s="98"/>
      <c r="CB736" s="98"/>
      <c r="CC736" s="98"/>
      <c r="CD736" s="98"/>
      <c r="CE736" s="98"/>
      <c r="CF736" s="98"/>
      <c r="CG736" s="98"/>
      <c r="CH736" s="98"/>
      <c r="CI736" s="98"/>
      <c r="CJ736" s="98"/>
      <c r="CK736" s="98"/>
      <c r="CL736" s="98"/>
      <c r="CM736" s="98"/>
      <c r="CN736" s="98"/>
      <c r="CO736" s="98"/>
      <c r="CP736" s="98"/>
      <c r="CQ736" s="98"/>
      <c r="CR736" s="98"/>
      <c r="CS736" s="98"/>
      <c r="CT736" s="98"/>
      <c r="CU736" s="98"/>
      <c r="CV736" s="98"/>
      <c r="CW736" s="98"/>
      <c r="CX736" s="98"/>
      <c r="CY736" s="98"/>
      <c r="CZ736" s="98"/>
      <c r="DA736" s="98"/>
      <c r="DB736" s="98"/>
      <c r="DC736" s="98"/>
      <c r="DD736" s="98"/>
      <c r="DE736" s="98"/>
      <c r="DF736" s="98"/>
      <c r="DG736" s="98"/>
      <c r="DH736" s="98"/>
      <c r="DI736" s="98"/>
      <c r="DJ736" s="98"/>
      <c r="DK736" s="98"/>
      <c r="DL736" s="98"/>
      <c r="DM736" s="98"/>
      <c r="DN736" s="98"/>
      <c r="DO736" s="98"/>
      <c r="DP736" s="98"/>
      <c r="DQ736" s="98"/>
      <c r="DR736" s="98"/>
      <c r="DS736" s="98"/>
      <c r="DT736" s="98"/>
      <c r="DU736" s="98"/>
      <c r="DV736" s="98"/>
      <c r="DW736" s="98"/>
      <c r="DX736" s="98"/>
      <c r="DY736" s="98"/>
      <c r="DZ736" s="98"/>
      <c r="EA736" s="98"/>
      <c r="EB736" s="98"/>
      <c r="EC736" s="98"/>
      <c r="ED736" s="98"/>
      <c r="EE736" s="98"/>
      <c r="EF736" s="98"/>
      <c r="EG736" s="98"/>
      <c r="EH736" s="98"/>
      <c r="EI736" s="98"/>
      <c r="EJ736" s="98"/>
      <c r="EK736" s="98"/>
      <c r="EL736" s="98"/>
      <c r="EM736" s="98"/>
      <c r="EN736" s="98"/>
      <c r="EO736" s="98"/>
      <c r="EP736" s="98"/>
      <c r="EQ736" s="98"/>
      <c r="ER736" s="98"/>
      <c r="ES736" s="98"/>
      <c r="ET736" s="98"/>
      <c r="EU736" s="98"/>
      <c r="EV736" s="98"/>
      <c r="EW736" s="98"/>
      <c r="EX736" s="98"/>
      <c r="EY736" s="98"/>
      <c r="EZ736" s="98"/>
      <c r="FA736" s="98"/>
      <c r="FB736" s="98"/>
      <c r="FC736" s="98"/>
      <c r="FD736" s="98"/>
      <c r="FE736" s="98"/>
      <c r="FF736" s="98"/>
      <c r="FG736" s="98"/>
      <c r="FH736" s="98"/>
      <c r="FI736" s="98"/>
      <c r="FJ736" s="98"/>
      <c r="FK736" s="98"/>
      <c r="FL736" s="98"/>
      <c r="FM736" s="98"/>
      <c r="FN736" s="98"/>
      <c r="FO736" s="98"/>
      <c r="FP736" s="98"/>
      <c r="FQ736" s="98"/>
      <c r="FR736" s="98"/>
      <c r="FS736" s="98"/>
      <c r="FT736" s="98"/>
      <c r="FU736" s="98"/>
      <c r="FV736" s="98"/>
      <c r="FW736" s="98"/>
      <c r="FX736" s="98"/>
      <c r="FY736" s="98"/>
      <c r="FZ736" s="98"/>
      <c r="GA736" s="98"/>
      <c r="GB736" s="98"/>
      <c r="GC736" s="98"/>
      <c r="GD736" s="98"/>
      <c r="GE736" s="98"/>
      <c r="GF736" s="98"/>
      <c r="GG736" s="98"/>
      <c r="GH736" s="98"/>
      <c r="GI736" s="98"/>
      <c r="GJ736" s="98"/>
      <c r="GK736" s="98"/>
      <c r="GL736" s="98"/>
      <c r="GM736" s="98"/>
      <c r="GN736" s="98"/>
      <c r="GO736" s="98"/>
      <c r="GP736" s="98"/>
      <c r="GQ736" s="98"/>
      <c r="GR736" s="98"/>
      <c r="GS736" s="98"/>
      <c r="GT736" s="98"/>
      <c r="GU736" s="98"/>
      <c r="GV736" s="98"/>
      <c r="GW736" s="98"/>
      <c r="GX736" s="98"/>
      <c r="GY736" s="98"/>
      <c r="GZ736" s="98"/>
      <c r="HA736" s="98"/>
      <c r="HB736" s="98"/>
      <c r="HC736" s="98"/>
      <c r="HD736" s="98"/>
      <c r="HE736" s="98"/>
      <c r="HF736" s="98"/>
      <c r="HG736" s="98"/>
      <c r="HH736" s="98"/>
      <c r="HI736" s="98"/>
      <c r="HJ736" s="98"/>
      <c r="HK736" s="98"/>
      <c r="HL736" s="98"/>
      <c r="HM736" s="98"/>
      <c r="HN736" s="98"/>
      <c r="HO736" s="98"/>
      <c r="HP736" s="98"/>
      <c r="HQ736" s="98"/>
      <c r="HR736" s="98"/>
      <c r="HS736" s="98"/>
      <c r="HT736" s="98"/>
      <c r="HU736" s="98"/>
      <c r="HV736" s="98"/>
      <c r="HW736" s="98"/>
      <c r="HX736" s="98"/>
      <c r="HY736" s="98"/>
      <c r="HZ736" s="98"/>
      <c r="IA736" s="98"/>
      <c r="IB736" s="98"/>
      <c r="IC736" s="98"/>
      <c r="ID736" s="98"/>
      <c r="IE736" s="98"/>
      <c r="IF736" s="98"/>
      <c r="IG736" s="98"/>
      <c r="IH736" s="98"/>
      <c r="II736" s="98"/>
      <c r="IJ736" s="98"/>
      <c r="IK736" s="98"/>
      <c r="IL736" s="98"/>
      <c r="IM736" s="98"/>
      <c r="IN736" s="98"/>
      <c r="IO736" s="98"/>
      <c r="IP736" s="98"/>
      <c r="IQ736" s="98"/>
      <c r="IR736" s="98"/>
      <c r="IS736" s="98"/>
      <c r="IT736" s="98"/>
      <c r="IU736" s="98"/>
      <c r="IV736" s="98"/>
    </row>
    <row r="737" spans="1:256" s="99" customFormat="1" ht="12.75">
      <c r="A737" s="98"/>
      <c r="B737" s="18">
        <v>311</v>
      </c>
      <c r="C737" s="245" t="s">
        <v>9510</v>
      </c>
      <c r="D737" s="638" t="s">
        <v>6777</v>
      </c>
      <c r="E737" s="638" t="s">
        <v>9239</v>
      </c>
      <c r="F737" s="638" t="s">
        <v>9511</v>
      </c>
      <c r="G737" s="644" t="s">
        <v>9512</v>
      </c>
      <c r="H737" s="638" t="s">
        <v>2589</v>
      </c>
      <c r="I737" s="243"/>
      <c r="J737" s="244"/>
      <c r="K737" s="639">
        <v>43990</v>
      </c>
      <c r="L737" s="245" t="s">
        <v>9513</v>
      </c>
      <c r="M737" s="98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  <c r="Z737" s="98"/>
      <c r="AA737" s="98"/>
      <c r="AB737" s="98"/>
      <c r="AC737" s="98"/>
      <c r="AD737" s="98"/>
      <c r="AE737" s="98"/>
      <c r="AF737" s="98"/>
      <c r="AG737" s="98"/>
      <c r="AH737" s="98"/>
      <c r="AI737" s="98"/>
      <c r="AJ737" s="98"/>
      <c r="AK737" s="98"/>
      <c r="AL737" s="98"/>
      <c r="AM737" s="98"/>
      <c r="AN737" s="98"/>
      <c r="AO737" s="98"/>
      <c r="AP737" s="98"/>
      <c r="AQ737" s="98"/>
      <c r="AR737" s="98"/>
      <c r="AS737" s="98"/>
      <c r="AT737" s="98"/>
      <c r="AU737" s="98"/>
      <c r="AV737" s="98"/>
      <c r="AW737" s="98"/>
      <c r="AX737" s="98"/>
      <c r="AY737" s="98"/>
      <c r="AZ737" s="98"/>
      <c r="BA737" s="98"/>
      <c r="BB737" s="98"/>
      <c r="BC737" s="98"/>
      <c r="BD737" s="98"/>
      <c r="BE737" s="98"/>
      <c r="BF737" s="98"/>
      <c r="BG737" s="98"/>
      <c r="BH737" s="98"/>
      <c r="BI737" s="98"/>
      <c r="BJ737" s="98"/>
      <c r="BK737" s="98"/>
      <c r="BL737" s="98"/>
      <c r="BM737" s="98"/>
      <c r="BN737" s="98"/>
      <c r="BO737" s="98"/>
      <c r="BP737" s="98"/>
      <c r="BQ737" s="98"/>
      <c r="BR737" s="98"/>
      <c r="BS737" s="98"/>
      <c r="BT737" s="98"/>
      <c r="BU737" s="98"/>
      <c r="BV737" s="98"/>
      <c r="BW737" s="98"/>
      <c r="BX737" s="98"/>
      <c r="BY737" s="98"/>
      <c r="BZ737" s="98"/>
      <c r="CA737" s="98"/>
      <c r="CB737" s="98"/>
      <c r="CC737" s="98"/>
      <c r="CD737" s="98"/>
      <c r="CE737" s="98"/>
      <c r="CF737" s="98"/>
      <c r="CG737" s="98"/>
      <c r="CH737" s="98"/>
      <c r="CI737" s="98"/>
      <c r="CJ737" s="98"/>
      <c r="CK737" s="98"/>
      <c r="CL737" s="98"/>
      <c r="CM737" s="98"/>
      <c r="CN737" s="98"/>
      <c r="CO737" s="98"/>
      <c r="CP737" s="98"/>
      <c r="CQ737" s="98"/>
      <c r="CR737" s="98"/>
      <c r="CS737" s="98"/>
      <c r="CT737" s="98"/>
      <c r="CU737" s="98"/>
      <c r="CV737" s="98"/>
      <c r="CW737" s="98"/>
      <c r="CX737" s="98"/>
      <c r="CY737" s="98"/>
      <c r="CZ737" s="98"/>
      <c r="DA737" s="98"/>
      <c r="DB737" s="98"/>
      <c r="DC737" s="98"/>
      <c r="DD737" s="98"/>
      <c r="DE737" s="98"/>
      <c r="DF737" s="98"/>
      <c r="DG737" s="98"/>
      <c r="DH737" s="98"/>
      <c r="DI737" s="98"/>
      <c r="DJ737" s="98"/>
      <c r="DK737" s="98"/>
      <c r="DL737" s="98"/>
      <c r="DM737" s="98"/>
      <c r="DN737" s="98"/>
      <c r="DO737" s="98"/>
      <c r="DP737" s="98"/>
      <c r="DQ737" s="98"/>
      <c r="DR737" s="98"/>
      <c r="DS737" s="98"/>
      <c r="DT737" s="98"/>
      <c r="DU737" s="98"/>
      <c r="DV737" s="98"/>
      <c r="DW737" s="98"/>
      <c r="DX737" s="98"/>
      <c r="DY737" s="98"/>
      <c r="DZ737" s="98"/>
      <c r="EA737" s="98"/>
      <c r="EB737" s="98"/>
      <c r="EC737" s="98"/>
      <c r="ED737" s="98"/>
      <c r="EE737" s="98"/>
      <c r="EF737" s="98"/>
      <c r="EG737" s="98"/>
      <c r="EH737" s="98"/>
      <c r="EI737" s="98"/>
      <c r="EJ737" s="98"/>
      <c r="EK737" s="98"/>
      <c r="EL737" s="98"/>
      <c r="EM737" s="98"/>
      <c r="EN737" s="98"/>
      <c r="EO737" s="98"/>
      <c r="EP737" s="98"/>
      <c r="EQ737" s="98"/>
      <c r="ER737" s="98"/>
      <c r="ES737" s="98"/>
      <c r="ET737" s="98"/>
      <c r="EU737" s="98"/>
      <c r="EV737" s="98"/>
      <c r="EW737" s="98"/>
      <c r="EX737" s="98"/>
      <c r="EY737" s="98"/>
      <c r="EZ737" s="98"/>
      <c r="FA737" s="98"/>
      <c r="FB737" s="98"/>
      <c r="FC737" s="98"/>
      <c r="FD737" s="98"/>
      <c r="FE737" s="98"/>
      <c r="FF737" s="98"/>
      <c r="FG737" s="98"/>
      <c r="FH737" s="98"/>
      <c r="FI737" s="98"/>
      <c r="FJ737" s="98"/>
      <c r="FK737" s="98"/>
      <c r="FL737" s="98"/>
      <c r="FM737" s="98"/>
      <c r="FN737" s="98"/>
      <c r="FO737" s="98"/>
      <c r="FP737" s="98"/>
      <c r="FQ737" s="98"/>
      <c r="FR737" s="98"/>
      <c r="FS737" s="98"/>
      <c r="FT737" s="98"/>
      <c r="FU737" s="98"/>
      <c r="FV737" s="98"/>
      <c r="FW737" s="98"/>
      <c r="FX737" s="98"/>
      <c r="FY737" s="98"/>
      <c r="FZ737" s="98"/>
      <c r="GA737" s="98"/>
      <c r="GB737" s="98"/>
      <c r="GC737" s="98"/>
      <c r="GD737" s="98"/>
      <c r="GE737" s="98"/>
      <c r="GF737" s="98"/>
      <c r="GG737" s="98"/>
      <c r="GH737" s="98"/>
      <c r="GI737" s="98"/>
      <c r="GJ737" s="98"/>
      <c r="GK737" s="98"/>
      <c r="GL737" s="98"/>
      <c r="GM737" s="98"/>
      <c r="GN737" s="98"/>
      <c r="GO737" s="98"/>
      <c r="GP737" s="98"/>
      <c r="GQ737" s="98"/>
      <c r="GR737" s="98"/>
      <c r="GS737" s="98"/>
      <c r="GT737" s="98"/>
      <c r="GU737" s="98"/>
      <c r="GV737" s="98"/>
      <c r="GW737" s="98"/>
      <c r="GX737" s="98"/>
      <c r="GY737" s="98"/>
      <c r="GZ737" s="98"/>
      <c r="HA737" s="98"/>
      <c r="HB737" s="98"/>
      <c r="HC737" s="98"/>
      <c r="HD737" s="98"/>
      <c r="HE737" s="98"/>
      <c r="HF737" s="98"/>
      <c r="HG737" s="98"/>
      <c r="HH737" s="98"/>
      <c r="HI737" s="98"/>
      <c r="HJ737" s="98"/>
      <c r="HK737" s="98"/>
      <c r="HL737" s="98"/>
      <c r="HM737" s="98"/>
      <c r="HN737" s="98"/>
      <c r="HO737" s="98"/>
      <c r="HP737" s="98"/>
      <c r="HQ737" s="98"/>
      <c r="HR737" s="98"/>
      <c r="HS737" s="98"/>
      <c r="HT737" s="98"/>
      <c r="HU737" s="98"/>
      <c r="HV737" s="98"/>
      <c r="HW737" s="98"/>
      <c r="HX737" s="98"/>
      <c r="HY737" s="98"/>
      <c r="HZ737" s="98"/>
      <c r="IA737" s="98"/>
      <c r="IB737" s="98"/>
      <c r="IC737" s="98"/>
      <c r="ID737" s="98"/>
      <c r="IE737" s="98"/>
      <c r="IF737" s="98"/>
      <c r="IG737" s="98"/>
      <c r="IH737" s="98"/>
      <c r="II737" s="98"/>
      <c r="IJ737" s="98"/>
      <c r="IK737" s="98"/>
      <c r="IL737" s="98"/>
      <c r="IM737" s="98"/>
      <c r="IN737" s="98"/>
      <c r="IO737" s="98"/>
      <c r="IP737" s="98"/>
      <c r="IQ737" s="98"/>
      <c r="IR737" s="98"/>
      <c r="IS737" s="98"/>
      <c r="IT737" s="98"/>
      <c r="IU737" s="98"/>
      <c r="IV737" s="98"/>
    </row>
    <row r="738" spans="1:256" s="99" customFormat="1" ht="12.75">
      <c r="A738" s="98"/>
      <c r="B738" s="59">
        <v>312</v>
      </c>
      <c r="C738" s="245" t="s">
        <v>9514</v>
      </c>
      <c r="D738" s="638" t="s">
        <v>9515</v>
      </c>
      <c r="E738" s="638" t="s">
        <v>9516</v>
      </c>
      <c r="F738" s="638" t="s">
        <v>9517</v>
      </c>
      <c r="G738" s="644" t="s">
        <v>9518</v>
      </c>
      <c r="H738" s="638" t="s">
        <v>2589</v>
      </c>
      <c r="I738" s="243"/>
      <c r="J738" s="244"/>
      <c r="K738" s="638" t="s">
        <v>9252</v>
      </c>
      <c r="L738" s="245" t="s">
        <v>9519</v>
      </c>
      <c r="M738" s="98"/>
      <c r="N738" s="98"/>
      <c r="O738" s="98"/>
      <c r="P738" s="98"/>
      <c r="Q738" s="98"/>
      <c r="R738" s="98"/>
      <c r="S738" s="98"/>
      <c r="T738" s="98"/>
      <c r="U738" s="98"/>
      <c r="V738" s="98"/>
      <c r="W738" s="98"/>
      <c r="X738" s="98"/>
      <c r="Y738" s="98"/>
      <c r="Z738" s="98"/>
      <c r="AA738" s="98"/>
      <c r="AB738" s="98"/>
      <c r="AC738" s="98"/>
      <c r="AD738" s="98"/>
      <c r="AE738" s="98"/>
      <c r="AF738" s="98"/>
      <c r="AG738" s="98"/>
      <c r="AH738" s="98"/>
      <c r="AI738" s="98"/>
      <c r="AJ738" s="98"/>
      <c r="AK738" s="98"/>
      <c r="AL738" s="98"/>
      <c r="AM738" s="98"/>
      <c r="AN738" s="98"/>
      <c r="AO738" s="98"/>
      <c r="AP738" s="98"/>
      <c r="AQ738" s="98"/>
      <c r="AR738" s="98"/>
      <c r="AS738" s="98"/>
      <c r="AT738" s="98"/>
      <c r="AU738" s="98"/>
      <c r="AV738" s="98"/>
      <c r="AW738" s="98"/>
      <c r="AX738" s="98"/>
      <c r="AY738" s="98"/>
      <c r="AZ738" s="98"/>
      <c r="BA738" s="98"/>
      <c r="BB738" s="98"/>
      <c r="BC738" s="98"/>
      <c r="BD738" s="98"/>
      <c r="BE738" s="98"/>
      <c r="BF738" s="98"/>
      <c r="BG738" s="98"/>
      <c r="BH738" s="98"/>
      <c r="BI738" s="98"/>
      <c r="BJ738" s="98"/>
      <c r="BK738" s="98"/>
      <c r="BL738" s="98"/>
      <c r="BM738" s="98"/>
      <c r="BN738" s="98"/>
      <c r="BO738" s="98"/>
      <c r="BP738" s="98"/>
      <c r="BQ738" s="98"/>
      <c r="BR738" s="98"/>
      <c r="BS738" s="98"/>
      <c r="BT738" s="98"/>
      <c r="BU738" s="98"/>
      <c r="BV738" s="98"/>
      <c r="BW738" s="98"/>
      <c r="BX738" s="98"/>
      <c r="BY738" s="98"/>
      <c r="BZ738" s="98"/>
      <c r="CA738" s="98"/>
      <c r="CB738" s="98"/>
      <c r="CC738" s="98"/>
      <c r="CD738" s="98"/>
      <c r="CE738" s="98"/>
      <c r="CF738" s="98"/>
      <c r="CG738" s="98"/>
      <c r="CH738" s="98"/>
      <c r="CI738" s="98"/>
      <c r="CJ738" s="98"/>
      <c r="CK738" s="98"/>
      <c r="CL738" s="98"/>
      <c r="CM738" s="98"/>
      <c r="CN738" s="98"/>
      <c r="CO738" s="98"/>
      <c r="CP738" s="98"/>
      <c r="CQ738" s="98"/>
      <c r="CR738" s="98"/>
      <c r="CS738" s="98"/>
      <c r="CT738" s="98"/>
      <c r="CU738" s="98"/>
      <c r="CV738" s="98"/>
      <c r="CW738" s="98"/>
      <c r="CX738" s="98"/>
      <c r="CY738" s="98"/>
      <c r="CZ738" s="98"/>
      <c r="DA738" s="98"/>
      <c r="DB738" s="98"/>
      <c r="DC738" s="98"/>
      <c r="DD738" s="98"/>
      <c r="DE738" s="98"/>
      <c r="DF738" s="98"/>
      <c r="DG738" s="98"/>
      <c r="DH738" s="98"/>
      <c r="DI738" s="98"/>
      <c r="DJ738" s="98"/>
      <c r="DK738" s="98"/>
      <c r="DL738" s="98"/>
      <c r="DM738" s="98"/>
      <c r="DN738" s="98"/>
      <c r="DO738" s="98"/>
      <c r="DP738" s="98"/>
      <c r="DQ738" s="98"/>
      <c r="DR738" s="98"/>
      <c r="DS738" s="98"/>
      <c r="DT738" s="98"/>
      <c r="DU738" s="98"/>
      <c r="DV738" s="98"/>
      <c r="DW738" s="98"/>
      <c r="DX738" s="98"/>
      <c r="DY738" s="98"/>
      <c r="DZ738" s="98"/>
      <c r="EA738" s="98"/>
      <c r="EB738" s="98"/>
      <c r="EC738" s="98"/>
      <c r="ED738" s="98"/>
      <c r="EE738" s="98"/>
      <c r="EF738" s="98"/>
      <c r="EG738" s="98"/>
      <c r="EH738" s="98"/>
      <c r="EI738" s="98"/>
      <c r="EJ738" s="98"/>
      <c r="EK738" s="98"/>
      <c r="EL738" s="98"/>
      <c r="EM738" s="98"/>
      <c r="EN738" s="98"/>
      <c r="EO738" s="98"/>
      <c r="EP738" s="98"/>
      <c r="EQ738" s="98"/>
      <c r="ER738" s="98"/>
      <c r="ES738" s="98"/>
      <c r="ET738" s="98"/>
      <c r="EU738" s="98"/>
      <c r="EV738" s="98"/>
      <c r="EW738" s="98"/>
      <c r="EX738" s="98"/>
      <c r="EY738" s="98"/>
      <c r="EZ738" s="98"/>
      <c r="FA738" s="98"/>
      <c r="FB738" s="98"/>
      <c r="FC738" s="98"/>
      <c r="FD738" s="98"/>
      <c r="FE738" s="98"/>
      <c r="FF738" s="98"/>
      <c r="FG738" s="98"/>
      <c r="FH738" s="98"/>
      <c r="FI738" s="98"/>
      <c r="FJ738" s="98"/>
      <c r="FK738" s="98"/>
      <c r="FL738" s="98"/>
      <c r="FM738" s="98"/>
      <c r="FN738" s="98"/>
      <c r="FO738" s="98"/>
      <c r="FP738" s="98"/>
      <c r="FQ738" s="98"/>
      <c r="FR738" s="98"/>
      <c r="FS738" s="98"/>
      <c r="FT738" s="98"/>
      <c r="FU738" s="98"/>
      <c r="FV738" s="98"/>
      <c r="FW738" s="98"/>
      <c r="FX738" s="98"/>
      <c r="FY738" s="98"/>
      <c r="FZ738" s="98"/>
      <c r="GA738" s="98"/>
      <c r="GB738" s="98"/>
      <c r="GC738" s="98"/>
      <c r="GD738" s="98"/>
      <c r="GE738" s="98"/>
      <c r="GF738" s="98"/>
      <c r="GG738" s="98"/>
      <c r="GH738" s="98"/>
      <c r="GI738" s="98"/>
      <c r="GJ738" s="98"/>
      <c r="GK738" s="98"/>
      <c r="GL738" s="98"/>
      <c r="GM738" s="98"/>
      <c r="GN738" s="98"/>
      <c r="GO738" s="98"/>
      <c r="GP738" s="98"/>
      <c r="GQ738" s="98"/>
      <c r="GR738" s="98"/>
      <c r="GS738" s="98"/>
      <c r="GT738" s="98"/>
      <c r="GU738" s="98"/>
      <c r="GV738" s="98"/>
      <c r="GW738" s="98"/>
      <c r="GX738" s="98"/>
      <c r="GY738" s="98"/>
      <c r="GZ738" s="98"/>
      <c r="HA738" s="98"/>
      <c r="HB738" s="98"/>
      <c r="HC738" s="98"/>
      <c r="HD738" s="98"/>
      <c r="HE738" s="98"/>
      <c r="HF738" s="98"/>
      <c r="HG738" s="98"/>
      <c r="HH738" s="98"/>
      <c r="HI738" s="98"/>
      <c r="HJ738" s="98"/>
      <c r="HK738" s="98"/>
      <c r="HL738" s="98"/>
      <c r="HM738" s="98"/>
      <c r="HN738" s="98"/>
      <c r="HO738" s="98"/>
      <c r="HP738" s="98"/>
      <c r="HQ738" s="98"/>
      <c r="HR738" s="98"/>
      <c r="HS738" s="98"/>
      <c r="HT738" s="98"/>
      <c r="HU738" s="98"/>
      <c r="HV738" s="98"/>
      <c r="HW738" s="98"/>
      <c r="HX738" s="98"/>
      <c r="HY738" s="98"/>
      <c r="HZ738" s="98"/>
      <c r="IA738" s="98"/>
      <c r="IB738" s="98"/>
      <c r="IC738" s="98"/>
      <c r="ID738" s="98"/>
      <c r="IE738" s="98"/>
      <c r="IF738" s="98"/>
      <c r="IG738" s="98"/>
      <c r="IH738" s="98"/>
      <c r="II738" s="98"/>
      <c r="IJ738" s="98"/>
      <c r="IK738" s="98"/>
      <c r="IL738" s="98"/>
      <c r="IM738" s="98"/>
      <c r="IN738" s="98"/>
      <c r="IO738" s="98"/>
      <c r="IP738" s="98"/>
      <c r="IQ738" s="98"/>
      <c r="IR738" s="98"/>
      <c r="IS738" s="98"/>
      <c r="IT738" s="98"/>
      <c r="IU738" s="98"/>
      <c r="IV738" s="98"/>
    </row>
    <row r="739" spans="1:256" s="99" customFormat="1" ht="12.75">
      <c r="A739" s="98"/>
      <c r="B739" s="18">
        <v>313</v>
      </c>
      <c r="C739" s="190"/>
      <c r="D739" s="190"/>
      <c r="E739" s="190"/>
      <c r="F739" s="190"/>
      <c r="G739" s="124"/>
      <c r="H739" s="185"/>
      <c r="I739" s="187"/>
      <c r="J739" s="185"/>
      <c r="K739" s="186"/>
      <c r="L739" s="123"/>
      <c r="M739" s="98"/>
      <c r="N739" s="98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  <c r="Z739" s="98"/>
      <c r="AA739" s="98"/>
      <c r="AB739" s="98"/>
      <c r="AC739" s="98"/>
      <c r="AD739" s="98"/>
      <c r="AE739" s="98"/>
      <c r="AF739" s="98"/>
      <c r="AG739" s="98"/>
      <c r="AH739" s="98"/>
      <c r="AI739" s="98"/>
      <c r="AJ739" s="98"/>
      <c r="AK739" s="98"/>
      <c r="AL739" s="98"/>
      <c r="AM739" s="98"/>
      <c r="AN739" s="98"/>
      <c r="AO739" s="98"/>
      <c r="AP739" s="98"/>
      <c r="AQ739" s="98"/>
      <c r="AR739" s="98"/>
      <c r="AS739" s="98"/>
      <c r="AT739" s="98"/>
      <c r="AU739" s="98"/>
      <c r="AV739" s="98"/>
      <c r="AW739" s="98"/>
      <c r="AX739" s="98"/>
      <c r="AY739" s="98"/>
      <c r="AZ739" s="98"/>
      <c r="BA739" s="98"/>
      <c r="BB739" s="98"/>
      <c r="BC739" s="98"/>
      <c r="BD739" s="98"/>
      <c r="BE739" s="98"/>
      <c r="BF739" s="98"/>
      <c r="BG739" s="98"/>
      <c r="BH739" s="98"/>
      <c r="BI739" s="98"/>
      <c r="BJ739" s="98"/>
      <c r="BK739" s="98"/>
      <c r="BL739" s="98"/>
      <c r="BM739" s="98"/>
      <c r="BN739" s="98"/>
      <c r="BO739" s="98"/>
      <c r="BP739" s="98"/>
      <c r="BQ739" s="98"/>
      <c r="BR739" s="98"/>
      <c r="BS739" s="98"/>
      <c r="BT739" s="98"/>
      <c r="BU739" s="98"/>
      <c r="BV739" s="98"/>
      <c r="BW739" s="98"/>
      <c r="BX739" s="98"/>
      <c r="BY739" s="98"/>
      <c r="BZ739" s="98"/>
      <c r="CA739" s="98"/>
      <c r="CB739" s="98"/>
      <c r="CC739" s="98"/>
      <c r="CD739" s="98"/>
      <c r="CE739" s="98"/>
      <c r="CF739" s="98"/>
      <c r="CG739" s="98"/>
      <c r="CH739" s="98"/>
      <c r="CI739" s="98"/>
      <c r="CJ739" s="98"/>
      <c r="CK739" s="98"/>
      <c r="CL739" s="98"/>
      <c r="CM739" s="98"/>
      <c r="CN739" s="98"/>
      <c r="CO739" s="98"/>
      <c r="CP739" s="98"/>
      <c r="CQ739" s="98"/>
      <c r="CR739" s="98"/>
      <c r="CS739" s="98"/>
      <c r="CT739" s="98"/>
      <c r="CU739" s="98"/>
      <c r="CV739" s="98"/>
      <c r="CW739" s="98"/>
      <c r="CX739" s="98"/>
      <c r="CY739" s="98"/>
      <c r="CZ739" s="98"/>
      <c r="DA739" s="98"/>
      <c r="DB739" s="98"/>
      <c r="DC739" s="98"/>
      <c r="DD739" s="98"/>
      <c r="DE739" s="98"/>
      <c r="DF739" s="98"/>
      <c r="DG739" s="98"/>
      <c r="DH739" s="98"/>
      <c r="DI739" s="98"/>
      <c r="DJ739" s="98"/>
      <c r="DK739" s="98"/>
      <c r="DL739" s="98"/>
      <c r="DM739" s="98"/>
      <c r="DN739" s="98"/>
      <c r="DO739" s="98"/>
      <c r="DP739" s="98"/>
      <c r="DQ739" s="98"/>
      <c r="DR739" s="98"/>
      <c r="DS739" s="98"/>
      <c r="DT739" s="98"/>
      <c r="DU739" s="98"/>
      <c r="DV739" s="98"/>
      <c r="DW739" s="98"/>
      <c r="DX739" s="98"/>
      <c r="DY739" s="98"/>
      <c r="DZ739" s="98"/>
      <c r="EA739" s="98"/>
      <c r="EB739" s="98"/>
      <c r="EC739" s="98"/>
      <c r="ED739" s="98"/>
      <c r="EE739" s="98"/>
      <c r="EF739" s="98"/>
      <c r="EG739" s="98"/>
      <c r="EH739" s="98"/>
      <c r="EI739" s="98"/>
      <c r="EJ739" s="98"/>
      <c r="EK739" s="98"/>
      <c r="EL739" s="98"/>
      <c r="EM739" s="98"/>
      <c r="EN739" s="98"/>
      <c r="EO739" s="98"/>
      <c r="EP739" s="98"/>
      <c r="EQ739" s="98"/>
      <c r="ER739" s="98"/>
      <c r="ES739" s="98"/>
      <c r="ET739" s="98"/>
      <c r="EU739" s="98"/>
      <c r="EV739" s="98"/>
      <c r="EW739" s="98"/>
      <c r="EX739" s="98"/>
      <c r="EY739" s="98"/>
      <c r="EZ739" s="98"/>
      <c r="FA739" s="98"/>
      <c r="FB739" s="98"/>
      <c r="FC739" s="98"/>
      <c r="FD739" s="98"/>
      <c r="FE739" s="98"/>
      <c r="FF739" s="98"/>
      <c r="FG739" s="98"/>
      <c r="FH739" s="98"/>
      <c r="FI739" s="98"/>
      <c r="FJ739" s="98"/>
      <c r="FK739" s="98"/>
      <c r="FL739" s="98"/>
      <c r="FM739" s="98"/>
      <c r="FN739" s="98"/>
      <c r="FO739" s="98"/>
      <c r="FP739" s="98"/>
      <c r="FQ739" s="98"/>
      <c r="FR739" s="98"/>
      <c r="FS739" s="98"/>
      <c r="FT739" s="98"/>
      <c r="FU739" s="98"/>
      <c r="FV739" s="98"/>
      <c r="FW739" s="98"/>
      <c r="FX739" s="98"/>
      <c r="FY739" s="98"/>
      <c r="FZ739" s="98"/>
      <c r="GA739" s="98"/>
      <c r="GB739" s="98"/>
      <c r="GC739" s="98"/>
      <c r="GD739" s="98"/>
      <c r="GE739" s="98"/>
      <c r="GF739" s="98"/>
      <c r="GG739" s="98"/>
      <c r="GH739" s="98"/>
      <c r="GI739" s="98"/>
      <c r="GJ739" s="98"/>
      <c r="GK739" s="98"/>
      <c r="GL739" s="98"/>
      <c r="GM739" s="98"/>
      <c r="GN739" s="98"/>
      <c r="GO739" s="98"/>
      <c r="GP739" s="98"/>
      <c r="GQ739" s="98"/>
      <c r="GR739" s="98"/>
      <c r="GS739" s="98"/>
      <c r="GT739" s="98"/>
      <c r="GU739" s="98"/>
      <c r="GV739" s="98"/>
      <c r="GW739" s="98"/>
      <c r="GX739" s="98"/>
      <c r="GY739" s="98"/>
      <c r="GZ739" s="98"/>
      <c r="HA739" s="98"/>
      <c r="HB739" s="98"/>
      <c r="HC739" s="98"/>
      <c r="HD739" s="98"/>
      <c r="HE739" s="98"/>
      <c r="HF739" s="98"/>
      <c r="HG739" s="98"/>
      <c r="HH739" s="98"/>
      <c r="HI739" s="98"/>
      <c r="HJ739" s="98"/>
      <c r="HK739" s="98"/>
      <c r="HL739" s="98"/>
      <c r="HM739" s="98"/>
      <c r="HN739" s="98"/>
      <c r="HO739" s="98"/>
      <c r="HP739" s="98"/>
      <c r="HQ739" s="98"/>
      <c r="HR739" s="98"/>
      <c r="HS739" s="98"/>
      <c r="HT739" s="98"/>
      <c r="HU739" s="98"/>
      <c r="HV739" s="98"/>
      <c r="HW739" s="98"/>
      <c r="HX739" s="98"/>
      <c r="HY739" s="98"/>
      <c r="HZ739" s="98"/>
      <c r="IA739" s="98"/>
      <c r="IB739" s="98"/>
      <c r="IC739" s="98"/>
      <c r="ID739" s="98"/>
      <c r="IE739" s="98"/>
      <c r="IF739" s="98"/>
      <c r="IG739" s="98"/>
      <c r="IH739" s="98"/>
      <c r="II739" s="98"/>
      <c r="IJ739" s="98"/>
      <c r="IK739" s="98"/>
      <c r="IL739" s="98"/>
      <c r="IM739" s="98"/>
      <c r="IN739" s="98"/>
      <c r="IO739" s="98"/>
      <c r="IP739" s="98"/>
      <c r="IQ739" s="98"/>
      <c r="IR739" s="98"/>
      <c r="IS739" s="98"/>
      <c r="IT739" s="98"/>
      <c r="IU739" s="98"/>
      <c r="IV739" s="98"/>
    </row>
    <row r="740" spans="1:256" s="99" customFormat="1" ht="12.75">
      <c r="A740" s="98"/>
      <c r="B740" s="59">
        <v>314</v>
      </c>
      <c r="C740" s="190"/>
      <c r="D740" s="190"/>
      <c r="E740" s="190"/>
      <c r="F740" s="190"/>
      <c r="G740" s="124"/>
      <c r="H740" s="185"/>
      <c r="I740" s="187"/>
      <c r="J740" s="185"/>
      <c r="K740" s="186"/>
      <c r="L740" s="123"/>
      <c r="M740" s="98"/>
      <c r="N740" s="98"/>
      <c r="O740" s="98"/>
      <c r="P740" s="98"/>
      <c r="Q740" s="98"/>
      <c r="R740" s="98"/>
      <c r="S740" s="98"/>
      <c r="T740" s="98"/>
      <c r="U740" s="98"/>
      <c r="V740" s="98"/>
      <c r="W740" s="98"/>
      <c r="X740" s="98"/>
      <c r="Y740" s="98"/>
      <c r="Z740" s="98"/>
      <c r="AA740" s="98"/>
      <c r="AB740" s="98"/>
      <c r="AC740" s="98"/>
      <c r="AD740" s="98"/>
      <c r="AE740" s="98"/>
      <c r="AF740" s="98"/>
      <c r="AG740" s="98"/>
      <c r="AH740" s="98"/>
      <c r="AI740" s="98"/>
      <c r="AJ740" s="98"/>
      <c r="AK740" s="98"/>
      <c r="AL740" s="98"/>
      <c r="AM740" s="98"/>
      <c r="AN740" s="98"/>
      <c r="AO740" s="98"/>
      <c r="AP740" s="98"/>
      <c r="AQ740" s="98"/>
      <c r="AR740" s="98"/>
      <c r="AS740" s="98"/>
      <c r="AT740" s="98"/>
      <c r="AU740" s="98"/>
      <c r="AV740" s="98"/>
      <c r="AW740" s="98"/>
      <c r="AX740" s="98"/>
      <c r="AY740" s="98"/>
      <c r="AZ740" s="98"/>
      <c r="BA740" s="98"/>
      <c r="BB740" s="98"/>
      <c r="BC740" s="98"/>
      <c r="BD740" s="98"/>
      <c r="BE740" s="98"/>
      <c r="BF740" s="98"/>
      <c r="BG740" s="98"/>
      <c r="BH740" s="98"/>
      <c r="BI740" s="98"/>
      <c r="BJ740" s="98"/>
      <c r="BK740" s="98"/>
      <c r="BL740" s="98"/>
      <c r="BM740" s="98"/>
      <c r="BN740" s="98"/>
      <c r="BO740" s="98"/>
      <c r="BP740" s="98"/>
      <c r="BQ740" s="98"/>
      <c r="BR740" s="98"/>
      <c r="BS740" s="98"/>
      <c r="BT740" s="98"/>
      <c r="BU740" s="98"/>
      <c r="BV740" s="98"/>
      <c r="BW740" s="98"/>
      <c r="BX740" s="98"/>
      <c r="BY740" s="98"/>
      <c r="BZ740" s="98"/>
      <c r="CA740" s="98"/>
      <c r="CB740" s="98"/>
      <c r="CC740" s="98"/>
      <c r="CD740" s="98"/>
      <c r="CE740" s="98"/>
      <c r="CF740" s="98"/>
      <c r="CG740" s="98"/>
      <c r="CH740" s="98"/>
      <c r="CI740" s="98"/>
      <c r="CJ740" s="98"/>
      <c r="CK740" s="98"/>
      <c r="CL740" s="98"/>
      <c r="CM740" s="98"/>
      <c r="CN740" s="98"/>
      <c r="CO740" s="98"/>
      <c r="CP740" s="98"/>
      <c r="CQ740" s="98"/>
      <c r="CR740" s="98"/>
      <c r="CS740" s="98"/>
      <c r="CT740" s="98"/>
      <c r="CU740" s="98"/>
      <c r="CV740" s="98"/>
      <c r="CW740" s="98"/>
      <c r="CX740" s="98"/>
      <c r="CY740" s="98"/>
      <c r="CZ740" s="98"/>
      <c r="DA740" s="98"/>
      <c r="DB740" s="98"/>
      <c r="DC740" s="98"/>
      <c r="DD740" s="98"/>
      <c r="DE740" s="98"/>
      <c r="DF740" s="98"/>
      <c r="DG740" s="98"/>
      <c r="DH740" s="98"/>
      <c r="DI740" s="98"/>
      <c r="DJ740" s="98"/>
      <c r="DK740" s="98"/>
      <c r="DL740" s="98"/>
      <c r="DM740" s="98"/>
      <c r="DN740" s="98"/>
      <c r="DO740" s="98"/>
      <c r="DP740" s="98"/>
      <c r="DQ740" s="98"/>
      <c r="DR740" s="98"/>
      <c r="DS740" s="98"/>
      <c r="DT740" s="98"/>
      <c r="DU740" s="98"/>
      <c r="DV740" s="98"/>
      <c r="DW740" s="98"/>
      <c r="DX740" s="98"/>
      <c r="DY740" s="98"/>
      <c r="DZ740" s="98"/>
      <c r="EA740" s="98"/>
      <c r="EB740" s="98"/>
      <c r="EC740" s="98"/>
      <c r="ED740" s="98"/>
      <c r="EE740" s="98"/>
      <c r="EF740" s="98"/>
      <c r="EG740" s="98"/>
      <c r="EH740" s="98"/>
      <c r="EI740" s="98"/>
      <c r="EJ740" s="98"/>
      <c r="EK740" s="98"/>
      <c r="EL740" s="98"/>
      <c r="EM740" s="98"/>
      <c r="EN740" s="98"/>
      <c r="EO740" s="98"/>
      <c r="EP740" s="98"/>
      <c r="EQ740" s="98"/>
      <c r="ER740" s="98"/>
      <c r="ES740" s="98"/>
      <c r="ET740" s="98"/>
      <c r="EU740" s="98"/>
      <c r="EV740" s="98"/>
      <c r="EW740" s="98"/>
      <c r="EX740" s="98"/>
      <c r="EY740" s="98"/>
      <c r="EZ740" s="98"/>
      <c r="FA740" s="98"/>
      <c r="FB740" s="98"/>
      <c r="FC740" s="98"/>
      <c r="FD740" s="98"/>
      <c r="FE740" s="98"/>
      <c r="FF740" s="98"/>
      <c r="FG740" s="98"/>
      <c r="FH740" s="98"/>
      <c r="FI740" s="98"/>
      <c r="FJ740" s="98"/>
      <c r="FK740" s="98"/>
      <c r="FL740" s="98"/>
      <c r="FM740" s="98"/>
      <c r="FN740" s="98"/>
      <c r="FO740" s="98"/>
      <c r="FP740" s="98"/>
      <c r="FQ740" s="98"/>
      <c r="FR740" s="98"/>
      <c r="FS740" s="98"/>
      <c r="FT740" s="98"/>
      <c r="FU740" s="98"/>
      <c r="FV740" s="98"/>
      <c r="FW740" s="98"/>
      <c r="FX740" s="98"/>
      <c r="FY740" s="98"/>
      <c r="FZ740" s="98"/>
      <c r="GA740" s="98"/>
      <c r="GB740" s="98"/>
      <c r="GC740" s="98"/>
      <c r="GD740" s="98"/>
      <c r="GE740" s="98"/>
      <c r="GF740" s="98"/>
      <c r="GG740" s="98"/>
      <c r="GH740" s="98"/>
      <c r="GI740" s="98"/>
      <c r="GJ740" s="98"/>
      <c r="GK740" s="98"/>
      <c r="GL740" s="98"/>
      <c r="GM740" s="98"/>
      <c r="GN740" s="98"/>
      <c r="GO740" s="98"/>
      <c r="GP740" s="98"/>
      <c r="GQ740" s="98"/>
      <c r="GR740" s="98"/>
      <c r="GS740" s="98"/>
      <c r="GT740" s="98"/>
      <c r="GU740" s="98"/>
      <c r="GV740" s="98"/>
      <c r="GW740" s="98"/>
      <c r="GX740" s="98"/>
      <c r="GY740" s="98"/>
      <c r="GZ740" s="98"/>
      <c r="HA740" s="98"/>
      <c r="HB740" s="98"/>
      <c r="HC740" s="98"/>
      <c r="HD740" s="98"/>
      <c r="HE740" s="98"/>
      <c r="HF740" s="98"/>
      <c r="HG740" s="98"/>
      <c r="HH740" s="98"/>
      <c r="HI740" s="98"/>
      <c r="HJ740" s="98"/>
      <c r="HK740" s="98"/>
      <c r="HL740" s="98"/>
      <c r="HM740" s="98"/>
      <c r="HN740" s="98"/>
      <c r="HO740" s="98"/>
      <c r="HP740" s="98"/>
      <c r="HQ740" s="98"/>
      <c r="HR740" s="98"/>
      <c r="HS740" s="98"/>
      <c r="HT740" s="98"/>
      <c r="HU740" s="98"/>
      <c r="HV740" s="98"/>
      <c r="HW740" s="98"/>
      <c r="HX740" s="98"/>
      <c r="HY740" s="98"/>
      <c r="HZ740" s="98"/>
      <c r="IA740" s="98"/>
      <c r="IB740" s="98"/>
      <c r="IC740" s="98"/>
      <c r="ID740" s="98"/>
      <c r="IE740" s="98"/>
      <c r="IF740" s="98"/>
      <c r="IG740" s="98"/>
      <c r="IH740" s="98"/>
      <c r="II740" s="98"/>
      <c r="IJ740" s="98"/>
      <c r="IK740" s="98"/>
      <c r="IL740" s="98"/>
      <c r="IM740" s="98"/>
      <c r="IN740" s="98"/>
      <c r="IO740" s="98"/>
      <c r="IP740" s="98"/>
      <c r="IQ740" s="98"/>
      <c r="IR740" s="98"/>
      <c r="IS740" s="98"/>
      <c r="IT740" s="98"/>
      <c r="IU740" s="98"/>
      <c r="IV740" s="98"/>
    </row>
    <row r="741" spans="1:256" s="99" customFormat="1" ht="12.75">
      <c r="A741" s="98"/>
      <c r="B741" s="18">
        <v>315</v>
      </c>
      <c r="C741" s="190"/>
      <c r="D741" s="190"/>
      <c r="E741" s="190"/>
      <c r="F741" s="190"/>
      <c r="G741" s="124"/>
      <c r="H741" s="185"/>
      <c r="I741" s="187"/>
      <c r="J741" s="185"/>
      <c r="K741" s="186"/>
      <c r="L741" s="123"/>
      <c r="M741" s="98"/>
      <c r="N741" s="98"/>
      <c r="O741" s="98"/>
      <c r="P741" s="98"/>
      <c r="Q741" s="98"/>
      <c r="R741" s="98"/>
      <c r="S741" s="98"/>
      <c r="T741" s="98"/>
      <c r="U741" s="98"/>
      <c r="V741" s="98"/>
      <c r="W741" s="98"/>
      <c r="X741" s="98"/>
      <c r="Y741" s="98"/>
      <c r="Z741" s="98"/>
      <c r="AA741" s="98"/>
      <c r="AB741" s="98"/>
      <c r="AC741" s="98"/>
      <c r="AD741" s="98"/>
      <c r="AE741" s="98"/>
      <c r="AF741" s="98"/>
      <c r="AG741" s="98"/>
      <c r="AH741" s="98"/>
      <c r="AI741" s="98"/>
      <c r="AJ741" s="98"/>
      <c r="AK741" s="98"/>
      <c r="AL741" s="98"/>
      <c r="AM741" s="98"/>
      <c r="AN741" s="98"/>
      <c r="AO741" s="98"/>
      <c r="AP741" s="98"/>
      <c r="AQ741" s="98"/>
      <c r="AR741" s="98"/>
      <c r="AS741" s="98"/>
      <c r="AT741" s="98"/>
      <c r="AU741" s="98"/>
      <c r="AV741" s="98"/>
      <c r="AW741" s="98"/>
      <c r="AX741" s="98"/>
      <c r="AY741" s="98"/>
      <c r="AZ741" s="98"/>
      <c r="BA741" s="98"/>
      <c r="BB741" s="98"/>
      <c r="BC741" s="98"/>
      <c r="BD741" s="98"/>
      <c r="BE741" s="98"/>
      <c r="BF741" s="98"/>
      <c r="BG741" s="98"/>
      <c r="BH741" s="98"/>
      <c r="BI741" s="98"/>
      <c r="BJ741" s="98"/>
      <c r="BK741" s="98"/>
      <c r="BL741" s="98"/>
      <c r="BM741" s="98"/>
      <c r="BN741" s="98"/>
      <c r="BO741" s="98"/>
      <c r="BP741" s="98"/>
      <c r="BQ741" s="98"/>
      <c r="BR741" s="98"/>
      <c r="BS741" s="98"/>
      <c r="BT741" s="98"/>
      <c r="BU741" s="98"/>
      <c r="BV741" s="98"/>
      <c r="BW741" s="98"/>
      <c r="BX741" s="98"/>
      <c r="BY741" s="98"/>
      <c r="BZ741" s="98"/>
      <c r="CA741" s="98"/>
      <c r="CB741" s="98"/>
      <c r="CC741" s="98"/>
      <c r="CD741" s="98"/>
      <c r="CE741" s="98"/>
      <c r="CF741" s="98"/>
      <c r="CG741" s="98"/>
      <c r="CH741" s="98"/>
      <c r="CI741" s="98"/>
      <c r="CJ741" s="98"/>
      <c r="CK741" s="98"/>
      <c r="CL741" s="98"/>
      <c r="CM741" s="98"/>
      <c r="CN741" s="98"/>
      <c r="CO741" s="98"/>
      <c r="CP741" s="98"/>
      <c r="CQ741" s="98"/>
      <c r="CR741" s="98"/>
      <c r="CS741" s="98"/>
      <c r="CT741" s="98"/>
      <c r="CU741" s="98"/>
      <c r="CV741" s="98"/>
      <c r="CW741" s="98"/>
      <c r="CX741" s="98"/>
      <c r="CY741" s="98"/>
      <c r="CZ741" s="98"/>
      <c r="DA741" s="98"/>
      <c r="DB741" s="98"/>
      <c r="DC741" s="98"/>
      <c r="DD741" s="98"/>
      <c r="DE741" s="98"/>
      <c r="DF741" s="98"/>
      <c r="DG741" s="98"/>
      <c r="DH741" s="98"/>
      <c r="DI741" s="98"/>
      <c r="DJ741" s="98"/>
      <c r="DK741" s="98"/>
      <c r="DL741" s="98"/>
      <c r="DM741" s="98"/>
      <c r="DN741" s="98"/>
      <c r="DO741" s="98"/>
      <c r="DP741" s="98"/>
      <c r="DQ741" s="98"/>
      <c r="DR741" s="98"/>
      <c r="DS741" s="98"/>
      <c r="DT741" s="98"/>
      <c r="DU741" s="98"/>
      <c r="DV741" s="98"/>
      <c r="DW741" s="98"/>
      <c r="DX741" s="98"/>
      <c r="DY741" s="98"/>
      <c r="DZ741" s="98"/>
      <c r="EA741" s="98"/>
      <c r="EB741" s="98"/>
      <c r="EC741" s="98"/>
      <c r="ED741" s="98"/>
      <c r="EE741" s="98"/>
      <c r="EF741" s="98"/>
      <c r="EG741" s="98"/>
      <c r="EH741" s="98"/>
      <c r="EI741" s="98"/>
      <c r="EJ741" s="98"/>
      <c r="EK741" s="98"/>
      <c r="EL741" s="98"/>
      <c r="EM741" s="98"/>
      <c r="EN741" s="98"/>
      <c r="EO741" s="98"/>
      <c r="EP741" s="98"/>
      <c r="EQ741" s="98"/>
      <c r="ER741" s="98"/>
      <c r="ES741" s="98"/>
      <c r="ET741" s="98"/>
      <c r="EU741" s="98"/>
      <c r="EV741" s="98"/>
      <c r="EW741" s="98"/>
      <c r="EX741" s="98"/>
      <c r="EY741" s="98"/>
      <c r="EZ741" s="98"/>
      <c r="FA741" s="98"/>
      <c r="FB741" s="98"/>
      <c r="FC741" s="98"/>
      <c r="FD741" s="98"/>
      <c r="FE741" s="98"/>
      <c r="FF741" s="98"/>
      <c r="FG741" s="98"/>
      <c r="FH741" s="98"/>
      <c r="FI741" s="98"/>
      <c r="FJ741" s="98"/>
      <c r="FK741" s="98"/>
      <c r="FL741" s="98"/>
      <c r="FM741" s="98"/>
      <c r="FN741" s="98"/>
      <c r="FO741" s="98"/>
      <c r="FP741" s="98"/>
      <c r="FQ741" s="98"/>
      <c r="FR741" s="98"/>
      <c r="FS741" s="98"/>
      <c r="FT741" s="98"/>
      <c r="FU741" s="98"/>
      <c r="FV741" s="98"/>
      <c r="FW741" s="98"/>
      <c r="FX741" s="98"/>
      <c r="FY741" s="98"/>
      <c r="FZ741" s="98"/>
      <c r="GA741" s="98"/>
      <c r="GB741" s="98"/>
      <c r="GC741" s="98"/>
      <c r="GD741" s="98"/>
      <c r="GE741" s="98"/>
      <c r="GF741" s="98"/>
      <c r="GG741" s="98"/>
      <c r="GH741" s="98"/>
      <c r="GI741" s="98"/>
      <c r="GJ741" s="98"/>
      <c r="GK741" s="98"/>
      <c r="GL741" s="98"/>
      <c r="GM741" s="98"/>
      <c r="GN741" s="98"/>
      <c r="GO741" s="98"/>
      <c r="GP741" s="98"/>
      <c r="GQ741" s="98"/>
      <c r="GR741" s="98"/>
      <c r="GS741" s="98"/>
      <c r="GT741" s="98"/>
      <c r="GU741" s="98"/>
      <c r="GV741" s="98"/>
      <c r="GW741" s="98"/>
      <c r="GX741" s="98"/>
      <c r="GY741" s="98"/>
      <c r="GZ741" s="98"/>
      <c r="HA741" s="98"/>
      <c r="HB741" s="98"/>
      <c r="HC741" s="98"/>
      <c r="HD741" s="98"/>
      <c r="HE741" s="98"/>
      <c r="HF741" s="98"/>
      <c r="HG741" s="98"/>
      <c r="HH741" s="98"/>
      <c r="HI741" s="98"/>
      <c r="HJ741" s="98"/>
      <c r="HK741" s="98"/>
      <c r="HL741" s="98"/>
      <c r="HM741" s="98"/>
      <c r="HN741" s="98"/>
      <c r="HO741" s="98"/>
      <c r="HP741" s="98"/>
      <c r="HQ741" s="98"/>
      <c r="HR741" s="98"/>
      <c r="HS741" s="98"/>
      <c r="HT741" s="98"/>
      <c r="HU741" s="98"/>
      <c r="HV741" s="98"/>
      <c r="HW741" s="98"/>
      <c r="HX741" s="98"/>
      <c r="HY741" s="98"/>
      <c r="HZ741" s="98"/>
      <c r="IA741" s="98"/>
      <c r="IB741" s="98"/>
      <c r="IC741" s="98"/>
      <c r="ID741" s="98"/>
      <c r="IE741" s="98"/>
      <c r="IF741" s="98"/>
      <c r="IG741" s="98"/>
      <c r="IH741" s="98"/>
      <c r="II741" s="98"/>
      <c r="IJ741" s="98"/>
      <c r="IK741" s="98"/>
      <c r="IL741" s="98"/>
      <c r="IM741" s="98"/>
      <c r="IN741" s="98"/>
      <c r="IO741" s="98"/>
      <c r="IP741" s="98"/>
      <c r="IQ741" s="98"/>
      <c r="IR741" s="98"/>
      <c r="IS741" s="98"/>
      <c r="IT741" s="98"/>
      <c r="IU741" s="98"/>
      <c r="IV741" s="98"/>
    </row>
    <row r="742" spans="1:256" s="99" customFormat="1" ht="12.75">
      <c r="A742" s="98"/>
      <c r="B742" s="59">
        <v>316</v>
      </c>
      <c r="C742" s="190"/>
      <c r="D742" s="190"/>
      <c r="E742" s="190"/>
      <c r="F742" s="190"/>
      <c r="G742" s="124"/>
      <c r="H742" s="185"/>
      <c r="I742" s="187"/>
      <c r="J742" s="185"/>
      <c r="K742" s="186"/>
      <c r="L742" s="123"/>
      <c r="M742" s="98"/>
      <c r="N742" s="98"/>
      <c r="O742" s="98"/>
      <c r="P742" s="98"/>
      <c r="Q742" s="98"/>
      <c r="R742" s="98"/>
      <c r="S742" s="98"/>
      <c r="T742" s="98"/>
      <c r="U742" s="98"/>
      <c r="V742" s="98"/>
      <c r="W742" s="98"/>
      <c r="X742" s="98"/>
      <c r="Y742" s="98"/>
      <c r="Z742" s="98"/>
      <c r="AA742" s="98"/>
      <c r="AB742" s="98"/>
      <c r="AC742" s="98"/>
      <c r="AD742" s="98"/>
      <c r="AE742" s="98"/>
      <c r="AF742" s="98"/>
      <c r="AG742" s="98"/>
      <c r="AH742" s="98"/>
      <c r="AI742" s="98"/>
      <c r="AJ742" s="98"/>
      <c r="AK742" s="98"/>
      <c r="AL742" s="98"/>
      <c r="AM742" s="98"/>
      <c r="AN742" s="98"/>
      <c r="AO742" s="98"/>
      <c r="AP742" s="98"/>
      <c r="AQ742" s="98"/>
      <c r="AR742" s="98"/>
      <c r="AS742" s="98"/>
      <c r="AT742" s="98"/>
      <c r="AU742" s="98"/>
      <c r="AV742" s="98"/>
      <c r="AW742" s="98"/>
      <c r="AX742" s="98"/>
      <c r="AY742" s="98"/>
      <c r="AZ742" s="98"/>
      <c r="BA742" s="98"/>
      <c r="BB742" s="98"/>
      <c r="BC742" s="98"/>
      <c r="BD742" s="98"/>
      <c r="BE742" s="98"/>
      <c r="BF742" s="98"/>
      <c r="BG742" s="98"/>
      <c r="BH742" s="98"/>
      <c r="BI742" s="98"/>
      <c r="BJ742" s="98"/>
      <c r="BK742" s="98"/>
      <c r="BL742" s="98"/>
      <c r="BM742" s="98"/>
      <c r="BN742" s="98"/>
      <c r="BO742" s="98"/>
      <c r="BP742" s="98"/>
      <c r="BQ742" s="98"/>
      <c r="BR742" s="98"/>
      <c r="BS742" s="98"/>
      <c r="BT742" s="98"/>
      <c r="BU742" s="98"/>
      <c r="BV742" s="98"/>
      <c r="BW742" s="98"/>
      <c r="BX742" s="98"/>
      <c r="BY742" s="98"/>
      <c r="BZ742" s="98"/>
      <c r="CA742" s="98"/>
      <c r="CB742" s="98"/>
      <c r="CC742" s="98"/>
      <c r="CD742" s="98"/>
      <c r="CE742" s="98"/>
      <c r="CF742" s="98"/>
      <c r="CG742" s="98"/>
      <c r="CH742" s="98"/>
      <c r="CI742" s="98"/>
      <c r="CJ742" s="98"/>
      <c r="CK742" s="98"/>
      <c r="CL742" s="98"/>
      <c r="CM742" s="98"/>
      <c r="CN742" s="98"/>
      <c r="CO742" s="98"/>
      <c r="CP742" s="98"/>
      <c r="CQ742" s="98"/>
      <c r="CR742" s="98"/>
      <c r="CS742" s="98"/>
      <c r="CT742" s="98"/>
      <c r="CU742" s="98"/>
      <c r="CV742" s="98"/>
      <c r="CW742" s="98"/>
      <c r="CX742" s="98"/>
      <c r="CY742" s="98"/>
      <c r="CZ742" s="98"/>
      <c r="DA742" s="98"/>
      <c r="DB742" s="98"/>
      <c r="DC742" s="98"/>
      <c r="DD742" s="98"/>
      <c r="DE742" s="98"/>
      <c r="DF742" s="98"/>
      <c r="DG742" s="98"/>
      <c r="DH742" s="98"/>
      <c r="DI742" s="98"/>
      <c r="DJ742" s="98"/>
      <c r="DK742" s="98"/>
      <c r="DL742" s="98"/>
      <c r="DM742" s="98"/>
      <c r="DN742" s="98"/>
      <c r="DO742" s="98"/>
      <c r="DP742" s="98"/>
      <c r="DQ742" s="98"/>
      <c r="DR742" s="98"/>
      <c r="DS742" s="98"/>
      <c r="DT742" s="98"/>
      <c r="DU742" s="98"/>
      <c r="DV742" s="98"/>
      <c r="DW742" s="98"/>
      <c r="DX742" s="98"/>
      <c r="DY742" s="98"/>
      <c r="DZ742" s="98"/>
      <c r="EA742" s="98"/>
      <c r="EB742" s="98"/>
      <c r="EC742" s="98"/>
      <c r="ED742" s="98"/>
      <c r="EE742" s="98"/>
      <c r="EF742" s="98"/>
      <c r="EG742" s="98"/>
      <c r="EH742" s="98"/>
      <c r="EI742" s="98"/>
      <c r="EJ742" s="98"/>
      <c r="EK742" s="98"/>
      <c r="EL742" s="98"/>
      <c r="EM742" s="98"/>
      <c r="EN742" s="98"/>
      <c r="EO742" s="98"/>
      <c r="EP742" s="98"/>
      <c r="EQ742" s="98"/>
      <c r="ER742" s="98"/>
      <c r="ES742" s="98"/>
      <c r="ET742" s="98"/>
      <c r="EU742" s="98"/>
      <c r="EV742" s="98"/>
      <c r="EW742" s="98"/>
      <c r="EX742" s="98"/>
      <c r="EY742" s="98"/>
      <c r="EZ742" s="98"/>
      <c r="FA742" s="98"/>
      <c r="FB742" s="98"/>
      <c r="FC742" s="98"/>
      <c r="FD742" s="98"/>
      <c r="FE742" s="98"/>
      <c r="FF742" s="98"/>
      <c r="FG742" s="98"/>
      <c r="FH742" s="98"/>
      <c r="FI742" s="98"/>
      <c r="FJ742" s="98"/>
      <c r="FK742" s="98"/>
      <c r="FL742" s="98"/>
      <c r="FM742" s="98"/>
      <c r="FN742" s="98"/>
      <c r="FO742" s="98"/>
      <c r="FP742" s="98"/>
      <c r="FQ742" s="98"/>
      <c r="FR742" s="98"/>
      <c r="FS742" s="98"/>
      <c r="FT742" s="98"/>
      <c r="FU742" s="98"/>
      <c r="FV742" s="98"/>
      <c r="FW742" s="98"/>
      <c r="FX742" s="98"/>
      <c r="FY742" s="98"/>
      <c r="FZ742" s="98"/>
      <c r="GA742" s="98"/>
      <c r="GB742" s="98"/>
      <c r="GC742" s="98"/>
      <c r="GD742" s="98"/>
      <c r="GE742" s="98"/>
      <c r="GF742" s="98"/>
      <c r="GG742" s="98"/>
      <c r="GH742" s="98"/>
      <c r="GI742" s="98"/>
      <c r="GJ742" s="98"/>
      <c r="GK742" s="98"/>
      <c r="GL742" s="98"/>
      <c r="GM742" s="98"/>
      <c r="GN742" s="98"/>
      <c r="GO742" s="98"/>
      <c r="GP742" s="98"/>
      <c r="GQ742" s="98"/>
      <c r="GR742" s="98"/>
      <c r="GS742" s="98"/>
      <c r="GT742" s="98"/>
      <c r="GU742" s="98"/>
      <c r="GV742" s="98"/>
      <c r="GW742" s="98"/>
      <c r="GX742" s="98"/>
      <c r="GY742" s="98"/>
      <c r="GZ742" s="98"/>
      <c r="HA742" s="98"/>
      <c r="HB742" s="98"/>
      <c r="HC742" s="98"/>
      <c r="HD742" s="98"/>
      <c r="HE742" s="98"/>
      <c r="HF742" s="98"/>
      <c r="HG742" s="98"/>
      <c r="HH742" s="98"/>
      <c r="HI742" s="98"/>
      <c r="HJ742" s="98"/>
      <c r="HK742" s="98"/>
      <c r="HL742" s="98"/>
      <c r="HM742" s="98"/>
      <c r="HN742" s="98"/>
      <c r="HO742" s="98"/>
      <c r="HP742" s="98"/>
      <c r="HQ742" s="98"/>
      <c r="HR742" s="98"/>
      <c r="HS742" s="98"/>
      <c r="HT742" s="98"/>
      <c r="HU742" s="98"/>
      <c r="HV742" s="98"/>
      <c r="HW742" s="98"/>
      <c r="HX742" s="98"/>
      <c r="HY742" s="98"/>
      <c r="HZ742" s="98"/>
      <c r="IA742" s="98"/>
      <c r="IB742" s="98"/>
      <c r="IC742" s="98"/>
      <c r="ID742" s="98"/>
      <c r="IE742" s="98"/>
      <c r="IF742" s="98"/>
      <c r="IG742" s="98"/>
      <c r="IH742" s="98"/>
      <c r="II742" s="98"/>
      <c r="IJ742" s="98"/>
      <c r="IK742" s="98"/>
      <c r="IL742" s="98"/>
      <c r="IM742" s="98"/>
      <c r="IN742" s="98"/>
      <c r="IO742" s="98"/>
      <c r="IP742" s="98"/>
      <c r="IQ742" s="98"/>
      <c r="IR742" s="98"/>
      <c r="IS742" s="98"/>
      <c r="IT742" s="98"/>
      <c r="IU742" s="98"/>
      <c r="IV742" s="98"/>
    </row>
    <row r="743" spans="1:256" s="99" customFormat="1" ht="12.75">
      <c r="A743" s="98"/>
      <c r="B743" s="18">
        <v>317</v>
      </c>
      <c r="C743" s="190"/>
      <c r="D743" s="190"/>
      <c r="E743" s="190"/>
      <c r="F743" s="190"/>
      <c r="G743" s="124"/>
      <c r="H743" s="185"/>
      <c r="I743" s="187"/>
      <c r="J743" s="185"/>
      <c r="K743" s="186"/>
      <c r="L743" s="123"/>
      <c r="M743" s="98"/>
      <c r="N743" s="98"/>
      <c r="O743" s="98"/>
      <c r="P743" s="98"/>
      <c r="Q743" s="98"/>
      <c r="R743" s="98"/>
      <c r="S743" s="98"/>
      <c r="T743" s="98"/>
      <c r="U743" s="98"/>
      <c r="V743" s="98"/>
      <c r="W743" s="98"/>
      <c r="X743" s="98"/>
      <c r="Y743" s="98"/>
      <c r="Z743" s="98"/>
      <c r="AA743" s="98"/>
      <c r="AB743" s="98"/>
      <c r="AC743" s="98"/>
      <c r="AD743" s="98"/>
      <c r="AE743" s="98"/>
      <c r="AF743" s="98"/>
      <c r="AG743" s="98"/>
      <c r="AH743" s="98"/>
      <c r="AI743" s="98"/>
      <c r="AJ743" s="98"/>
      <c r="AK743" s="98"/>
      <c r="AL743" s="98"/>
      <c r="AM743" s="98"/>
      <c r="AN743" s="98"/>
      <c r="AO743" s="98"/>
      <c r="AP743" s="98"/>
      <c r="AQ743" s="98"/>
      <c r="AR743" s="98"/>
      <c r="AS743" s="98"/>
      <c r="AT743" s="98"/>
      <c r="AU743" s="98"/>
      <c r="AV743" s="98"/>
      <c r="AW743" s="98"/>
      <c r="AX743" s="98"/>
      <c r="AY743" s="98"/>
      <c r="AZ743" s="98"/>
      <c r="BA743" s="98"/>
      <c r="BB743" s="98"/>
      <c r="BC743" s="98"/>
      <c r="BD743" s="98"/>
      <c r="BE743" s="98"/>
      <c r="BF743" s="98"/>
      <c r="BG743" s="98"/>
      <c r="BH743" s="98"/>
      <c r="BI743" s="98"/>
      <c r="BJ743" s="98"/>
      <c r="BK743" s="98"/>
      <c r="BL743" s="98"/>
      <c r="BM743" s="98"/>
      <c r="BN743" s="98"/>
      <c r="BO743" s="98"/>
      <c r="BP743" s="98"/>
      <c r="BQ743" s="98"/>
      <c r="BR743" s="98"/>
      <c r="BS743" s="98"/>
      <c r="BT743" s="98"/>
      <c r="BU743" s="98"/>
      <c r="BV743" s="98"/>
      <c r="BW743" s="98"/>
      <c r="BX743" s="98"/>
      <c r="BY743" s="98"/>
      <c r="BZ743" s="98"/>
      <c r="CA743" s="98"/>
      <c r="CB743" s="98"/>
      <c r="CC743" s="98"/>
      <c r="CD743" s="98"/>
      <c r="CE743" s="98"/>
      <c r="CF743" s="98"/>
      <c r="CG743" s="98"/>
      <c r="CH743" s="98"/>
      <c r="CI743" s="98"/>
      <c r="CJ743" s="98"/>
      <c r="CK743" s="98"/>
      <c r="CL743" s="98"/>
      <c r="CM743" s="98"/>
      <c r="CN743" s="98"/>
      <c r="CO743" s="98"/>
      <c r="CP743" s="98"/>
      <c r="CQ743" s="98"/>
      <c r="CR743" s="98"/>
      <c r="CS743" s="98"/>
      <c r="CT743" s="98"/>
      <c r="CU743" s="98"/>
      <c r="CV743" s="98"/>
      <c r="CW743" s="98"/>
      <c r="CX743" s="98"/>
      <c r="CY743" s="98"/>
      <c r="CZ743" s="98"/>
      <c r="DA743" s="98"/>
      <c r="DB743" s="98"/>
      <c r="DC743" s="98"/>
      <c r="DD743" s="98"/>
      <c r="DE743" s="98"/>
      <c r="DF743" s="98"/>
      <c r="DG743" s="98"/>
      <c r="DH743" s="98"/>
      <c r="DI743" s="98"/>
      <c r="DJ743" s="98"/>
      <c r="DK743" s="98"/>
      <c r="DL743" s="98"/>
      <c r="DM743" s="98"/>
      <c r="DN743" s="98"/>
      <c r="DO743" s="98"/>
      <c r="DP743" s="98"/>
      <c r="DQ743" s="98"/>
      <c r="DR743" s="98"/>
      <c r="DS743" s="98"/>
      <c r="DT743" s="98"/>
      <c r="DU743" s="98"/>
      <c r="DV743" s="98"/>
      <c r="DW743" s="98"/>
      <c r="DX743" s="98"/>
      <c r="DY743" s="98"/>
      <c r="DZ743" s="98"/>
      <c r="EA743" s="98"/>
      <c r="EB743" s="98"/>
      <c r="EC743" s="98"/>
      <c r="ED743" s="98"/>
      <c r="EE743" s="98"/>
      <c r="EF743" s="98"/>
      <c r="EG743" s="98"/>
      <c r="EH743" s="98"/>
      <c r="EI743" s="98"/>
      <c r="EJ743" s="98"/>
      <c r="EK743" s="98"/>
      <c r="EL743" s="98"/>
      <c r="EM743" s="98"/>
      <c r="EN743" s="98"/>
      <c r="EO743" s="98"/>
      <c r="EP743" s="98"/>
      <c r="EQ743" s="98"/>
      <c r="ER743" s="98"/>
      <c r="ES743" s="98"/>
      <c r="ET743" s="98"/>
      <c r="EU743" s="98"/>
      <c r="EV743" s="98"/>
      <c r="EW743" s="98"/>
      <c r="EX743" s="98"/>
      <c r="EY743" s="98"/>
      <c r="EZ743" s="98"/>
      <c r="FA743" s="98"/>
      <c r="FB743" s="98"/>
      <c r="FC743" s="98"/>
      <c r="FD743" s="98"/>
      <c r="FE743" s="98"/>
      <c r="FF743" s="98"/>
      <c r="FG743" s="98"/>
      <c r="FH743" s="98"/>
      <c r="FI743" s="98"/>
      <c r="FJ743" s="98"/>
      <c r="FK743" s="98"/>
      <c r="FL743" s="98"/>
      <c r="FM743" s="98"/>
      <c r="FN743" s="98"/>
      <c r="FO743" s="98"/>
      <c r="FP743" s="98"/>
      <c r="FQ743" s="98"/>
      <c r="FR743" s="98"/>
      <c r="FS743" s="98"/>
      <c r="FT743" s="98"/>
      <c r="FU743" s="98"/>
      <c r="FV743" s="98"/>
      <c r="FW743" s="98"/>
      <c r="FX743" s="98"/>
      <c r="FY743" s="98"/>
      <c r="FZ743" s="98"/>
      <c r="GA743" s="98"/>
      <c r="GB743" s="98"/>
      <c r="GC743" s="98"/>
      <c r="GD743" s="98"/>
      <c r="GE743" s="98"/>
      <c r="GF743" s="98"/>
      <c r="GG743" s="98"/>
      <c r="GH743" s="98"/>
      <c r="GI743" s="98"/>
      <c r="GJ743" s="98"/>
      <c r="GK743" s="98"/>
      <c r="GL743" s="98"/>
      <c r="GM743" s="98"/>
      <c r="GN743" s="98"/>
      <c r="GO743" s="98"/>
      <c r="GP743" s="98"/>
      <c r="GQ743" s="98"/>
      <c r="GR743" s="98"/>
      <c r="GS743" s="98"/>
      <c r="GT743" s="98"/>
      <c r="GU743" s="98"/>
      <c r="GV743" s="98"/>
      <c r="GW743" s="98"/>
      <c r="GX743" s="98"/>
      <c r="GY743" s="98"/>
      <c r="GZ743" s="98"/>
      <c r="HA743" s="98"/>
      <c r="HB743" s="98"/>
      <c r="HC743" s="98"/>
      <c r="HD743" s="98"/>
      <c r="HE743" s="98"/>
      <c r="HF743" s="98"/>
      <c r="HG743" s="98"/>
      <c r="HH743" s="98"/>
      <c r="HI743" s="98"/>
      <c r="HJ743" s="98"/>
      <c r="HK743" s="98"/>
      <c r="HL743" s="98"/>
      <c r="HM743" s="98"/>
      <c r="HN743" s="98"/>
      <c r="HO743" s="98"/>
      <c r="HP743" s="98"/>
      <c r="HQ743" s="98"/>
      <c r="HR743" s="98"/>
      <c r="HS743" s="98"/>
      <c r="HT743" s="98"/>
      <c r="HU743" s="98"/>
      <c r="HV743" s="98"/>
      <c r="HW743" s="98"/>
      <c r="HX743" s="98"/>
      <c r="HY743" s="98"/>
      <c r="HZ743" s="98"/>
      <c r="IA743" s="98"/>
      <c r="IB743" s="98"/>
      <c r="IC743" s="98"/>
      <c r="ID743" s="98"/>
      <c r="IE743" s="98"/>
      <c r="IF743" s="98"/>
      <c r="IG743" s="98"/>
      <c r="IH743" s="98"/>
      <c r="II743" s="98"/>
      <c r="IJ743" s="98"/>
      <c r="IK743" s="98"/>
      <c r="IL743" s="98"/>
      <c r="IM743" s="98"/>
      <c r="IN743" s="98"/>
      <c r="IO743" s="98"/>
      <c r="IP743" s="98"/>
      <c r="IQ743" s="98"/>
      <c r="IR743" s="98"/>
      <c r="IS743" s="98"/>
      <c r="IT743" s="98"/>
      <c r="IU743" s="98"/>
      <c r="IV743" s="98"/>
    </row>
    <row r="744" spans="1:256" s="99" customFormat="1" ht="12.75">
      <c r="A744" s="98"/>
      <c r="B744" s="59">
        <v>318</v>
      </c>
      <c r="C744" s="190"/>
      <c r="D744" s="190"/>
      <c r="E744" s="190"/>
      <c r="F744" s="190"/>
      <c r="G744" s="124"/>
      <c r="H744" s="185"/>
      <c r="I744" s="187"/>
      <c r="J744" s="185"/>
      <c r="K744" s="186"/>
      <c r="L744" s="123"/>
      <c r="M744" s="98"/>
      <c r="N744" s="98"/>
      <c r="O744" s="98"/>
      <c r="P744" s="98"/>
      <c r="Q744" s="98"/>
      <c r="R744" s="98"/>
      <c r="S744" s="98"/>
      <c r="T744" s="98"/>
      <c r="U744" s="98"/>
      <c r="V744" s="98"/>
      <c r="W744" s="98"/>
      <c r="X744" s="98"/>
      <c r="Y744" s="98"/>
      <c r="Z744" s="98"/>
      <c r="AA744" s="98"/>
      <c r="AB744" s="98"/>
      <c r="AC744" s="98"/>
      <c r="AD744" s="98"/>
      <c r="AE744" s="98"/>
      <c r="AF744" s="98"/>
      <c r="AG744" s="98"/>
      <c r="AH744" s="98"/>
      <c r="AI744" s="98"/>
      <c r="AJ744" s="98"/>
      <c r="AK744" s="98"/>
      <c r="AL744" s="98"/>
      <c r="AM744" s="98"/>
      <c r="AN744" s="98"/>
      <c r="AO744" s="98"/>
      <c r="AP744" s="98"/>
      <c r="AQ744" s="98"/>
      <c r="AR744" s="98"/>
      <c r="AS744" s="98"/>
      <c r="AT744" s="98"/>
      <c r="AU744" s="98"/>
      <c r="AV744" s="98"/>
      <c r="AW744" s="98"/>
      <c r="AX744" s="98"/>
      <c r="AY744" s="98"/>
      <c r="AZ744" s="98"/>
      <c r="BA744" s="98"/>
      <c r="BB744" s="98"/>
      <c r="BC744" s="98"/>
      <c r="BD744" s="98"/>
      <c r="BE744" s="98"/>
      <c r="BF744" s="98"/>
      <c r="BG744" s="98"/>
      <c r="BH744" s="98"/>
      <c r="BI744" s="98"/>
      <c r="BJ744" s="98"/>
      <c r="BK744" s="98"/>
      <c r="BL744" s="98"/>
      <c r="BM744" s="98"/>
      <c r="BN744" s="98"/>
      <c r="BO744" s="98"/>
      <c r="BP744" s="98"/>
      <c r="BQ744" s="98"/>
      <c r="BR744" s="98"/>
      <c r="BS744" s="98"/>
      <c r="BT744" s="98"/>
      <c r="BU744" s="98"/>
      <c r="BV744" s="98"/>
      <c r="BW744" s="98"/>
      <c r="BX744" s="98"/>
      <c r="BY744" s="98"/>
      <c r="BZ744" s="98"/>
      <c r="CA744" s="98"/>
      <c r="CB744" s="98"/>
      <c r="CC744" s="98"/>
      <c r="CD744" s="98"/>
      <c r="CE744" s="98"/>
      <c r="CF744" s="98"/>
      <c r="CG744" s="98"/>
      <c r="CH744" s="98"/>
      <c r="CI744" s="98"/>
      <c r="CJ744" s="98"/>
      <c r="CK744" s="98"/>
      <c r="CL744" s="98"/>
      <c r="CM744" s="98"/>
      <c r="CN744" s="98"/>
      <c r="CO744" s="98"/>
      <c r="CP744" s="98"/>
      <c r="CQ744" s="98"/>
      <c r="CR744" s="98"/>
      <c r="CS744" s="98"/>
      <c r="CT744" s="98"/>
      <c r="CU744" s="98"/>
      <c r="CV744" s="98"/>
      <c r="CW744" s="98"/>
      <c r="CX744" s="98"/>
      <c r="CY744" s="98"/>
      <c r="CZ744" s="98"/>
      <c r="DA744" s="98"/>
      <c r="DB744" s="98"/>
      <c r="DC744" s="98"/>
      <c r="DD744" s="98"/>
      <c r="DE744" s="98"/>
      <c r="DF744" s="98"/>
      <c r="DG744" s="98"/>
      <c r="DH744" s="98"/>
      <c r="DI744" s="98"/>
      <c r="DJ744" s="98"/>
      <c r="DK744" s="98"/>
      <c r="DL744" s="98"/>
      <c r="DM744" s="98"/>
      <c r="DN744" s="98"/>
      <c r="DO744" s="98"/>
      <c r="DP744" s="98"/>
      <c r="DQ744" s="98"/>
      <c r="DR744" s="98"/>
      <c r="DS744" s="98"/>
      <c r="DT744" s="98"/>
      <c r="DU744" s="98"/>
      <c r="DV744" s="98"/>
      <c r="DW744" s="98"/>
      <c r="DX744" s="98"/>
      <c r="DY744" s="98"/>
      <c r="DZ744" s="98"/>
      <c r="EA744" s="98"/>
      <c r="EB744" s="98"/>
      <c r="EC744" s="98"/>
      <c r="ED744" s="98"/>
      <c r="EE744" s="98"/>
      <c r="EF744" s="98"/>
      <c r="EG744" s="98"/>
      <c r="EH744" s="98"/>
      <c r="EI744" s="98"/>
      <c r="EJ744" s="98"/>
      <c r="EK744" s="98"/>
      <c r="EL744" s="98"/>
      <c r="EM744" s="98"/>
      <c r="EN744" s="98"/>
      <c r="EO744" s="98"/>
      <c r="EP744" s="98"/>
      <c r="EQ744" s="98"/>
      <c r="ER744" s="98"/>
      <c r="ES744" s="98"/>
      <c r="ET744" s="98"/>
      <c r="EU744" s="98"/>
      <c r="EV744" s="98"/>
      <c r="EW744" s="98"/>
      <c r="EX744" s="98"/>
      <c r="EY744" s="98"/>
      <c r="EZ744" s="98"/>
      <c r="FA744" s="98"/>
      <c r="FB744" s="98"/>
      <c r="FC744" s="98"/>
      <c r="FD744" s="98"/>
      <c r="FE744" s="98"/>
      <c r="FF744" s="98"/>
      <c r="FG744" s="98"/>
      <c r="FH744" s="98"/>
      <c r="FI744" s="98"/>
      <c r="FJ744" s="98"/>
      <c r="FK744" s="98"/>
      <c r="FL744" s="98"/>
      <c r="FM744" s="98"/>
      <c r="FN744" s="98"/>
      <c r="FO744" s="98"/>
      <c r="FP744" s="98"/>
      <c r="FQ744" s="98"/>
      <c r="FR744" s="98"/>
      <c r="FS744" s="98"/>
      <c r="FT744" s="98"/>
      <c r="FU744" s="98"/>
      <c r="FV744" s="98"/>
      <c r="FW744" s="98"/>
      <c r="FX744" s="98"/>
      <c r="FY744" s="98"/>
      <c r="FZ744" s="98"/>
      <c r="GA744" s="98"/>
      <c r="GB744" s="98"/>
      <c r="GC744" s="98"/>
      <c r="GD744" s="98"/>
      <c r="GE744" s="98"/>
      <c r="GF744" s="98"/>
      <c r="GG744" s="98"/>
      <c r="GH744" s="98"/>
      <c r="GI744" s="98"/>
      <c r="GJ744" s="98"/>
      <c r="GK744" s="98"/>
      <c r="GL744" s="98"/>
      <c r="GM744" s="98"/>
      <c r="GN744" s="98"/>
      <c r="GO744" s="98"/>
      <c r="GP744" s="98"/>
      <c r="GQ744" s="98"/>
      <c r="GR744" s="98"/>
      <c r="GS744" s="98"/>
      <c r="GT744" s="98"/>
      <c r="GU744" s="98"/>
      <c r="GV744" s="98"/>
      <c r="GW744" s="98"/>
      <c r="GX744" s="98"/>
      <c r="GY744" s="98"/>
      <c r="GZ744" s="98"/>
      <c r="HA744" s="98"/>
      <c r="HB744" s="98"/>
      <c r="HC744" s="98"/>
      <c r="HD744" s="98"/>
      <c r="HE744" s="98"/>
      <c r="HF744" s="98"/>
      <c r="HG744" s="98"/>
      <c r="HH744" s="98"/>
      <c r="HI744" s="98"/>
      <c r="HJ744" s="98"/>
      <c r="HK744" s="98"/>
      <c r="HL744" s="98"/>
      <c r="HM744" s="98"/>
      <c r="HN744" s="98"/>
      <c r="HO744" s="98"/>
      <c r="HP744" s="98"/>
      <c r="HQ744" s="98"/>
      <c r="HR744" s="98"/>
      <c r="HS744" s="98"/>
      <c r="HT744" s="98"/>
      <c r="HU744" s="98"/>
      <c r="HV744" s="98"/>
      <c r="HW744" s="98"/>
      <c r="HX744" s="98"/>
      <c r="HY744" s="98"/>
      <c r="HZ744" s="98"/>
      <c r="IA744" s="98"/>
      <c r="IB744" s="98"/>
      <c r="IC744" s="98"/>
      <c r="ID744" s="98"/>
      <c r="IE744" s="98"/>
      <c r="IF744" s="98"/>
      <c r="IG744" s="98"/>
      <c r="IH744" s="98"/>
      <c r="II744" s="98"/>
      <c r="IJ744" s="98"/>
      <c r="IK744" s="98"/>
      <c r="IL744" s="98"/>
      <c r="IM744" s="98"/>
      <c r="IN744" s="98"/>
      <c r="IO744" s="98"/>
      <c r="IP744" s="98"/>
      <c r="IQ744" s="98"/>
      <c r="IR744" s="98"/>
      <c r="IS744" s="98"/>
      <c r="IT744" s="98"/>
      <c r="IU744" s="98"/>
      <c r="IV744" s="98"/>
    </row>
    <row r="745" spans="1:256" s="99" customFormat="1" ht="12.75">
      <c r="A745" s="98"/>
      <c r="B745" s="18">
        <v>319</v>
      </c>
      <c r="C745" s="190"/>
      <c r="D745" s="190"/>
      <c r="E745" s="190"/>
      <c r="F745" s="190"/>
      <c r="G745" s="124"/>
      <c r="H745" s="185"/>
      <c r="I745" s="187"/>
      <c r="J745" s="185"/>
      <c r="K745" s="186"/>
      <c r="L745" s="123"/>
      <c r="M745" s="98"/>
      <c r="N745" s="98"/>
      <c r="O745" s="98"/>
      <c r="P745" s="98"/>
      <c r="Q745" s="98"/>
      <c r="R745" s="98"/>
      <c r="S745" s="98"/>
      <c r="T745" s="98"/>
      <c r="U745" s="98"/>
      <c r="V745" s="98"/>
      <c r="W745" s="98"/>
      <c r="X745" s="98"/>
      <c r="Y745" s="98"/>
      <c r="Z745" s="98"/>
      <c r="AA745" s="98"/>
      <c r="AB745" s="98"/>
      <c r="AC745" s="98"/>
      <c r="AD745" s="98"/>
      <c r="AE745" s="98"/>
      <c r="AF745" s="98"/>
      <c r="AG745" s="98"/>
      <c r="AH745" s="98"/>
      <c r="AI745" s="98"/>
      <c r="AJ745" s="98"/>
      <c r="AK745" s="98"/>
      <c r="AL745" s="98"/>
      <c r="AM745" s="98"/>
      <c r="AN745" s="98"/>
      <c r="AO745" s="98"/>
      <c r="AP745" s="98"/>
      <c r="AQ745" s="98"/>
      <c r="AR745" s="98"/>
      <c r="AS745" s="98"/>
      <c r="AT745" s="98"/>
      <c r="AU745" s="98"/>
      <c r="AV745" s="98"/>
      <c r="AW745" s="98"/>
      <c r="AX745" s="98"/>
      <c r="AY745" s="98"/>
      <c r="AZ745" s="98"/>
      <c r="BA745" s="98"/>
      <c r="BB745" s="98"/>
      <c r="BC745" s="98"/>
      <c r="BD745" s="98"/>
      <c r="BE745" s="98"/>
      <c r="BF745" s="98"/>
      <c r="BG745" s="98"/>
      <c r="BH745" s="98"/>
      <c r="BI745" s="98"/>
      <c r="BJ745" s="98"/>
      <c r="BK745" s="98"/>
      <c r="BL745" s="98"/>
      <c r="BM745" s="98"/>
      <c r="BN745" s="98"/>
      <c r="BO745" s="98"/>
      <c r="BP745" s="98"/>
      <c r="BQ745" s="98"/>
      <c r="BR745" s="98"/>
      <c r="BS745" s="98"/>
      <c r="BT745" s="98"/>
      <c r="BU745" s="98"/>
      <c r="BV745" s="98"/>
      <c r="BW745" s="98"/>
      <c r="BX745" s="98"/>
      <c r="BY745" s="98"/>
      <c r="BZ745" s="98"/>
      <c r="CA745" s="98"/>
      <c r="CB745" s="98"/>
      <c r="CC745" s="98"/>
      <c r="CD745" s="98"/>
      <c r="CE745" s="98"/>
      <c r="CF745" s="98"/>
      <c r="CG745" s="98"/>
      <c r="CH745" s="98"/>
      <c r="CI745" s="98"/>
      <c r="CJ745" s="98"/>
      <c r="CK745" s="98"/>
      <c r="CL745" s="98"/>
      <c r="CM745" s="98"/>
      <c r="CN745" s="98"/>
      <c r="CO745" s="98"/>
      <c r="CP745" s="98"/>
      <c r="CQ745" s="98"/>
      <c r="CR745" s="98"/>
      <c r="CS745" s="98"/>
      <c r="CT745" s="98"/>
      <c r="CU745" s="98"/>
      <c r="CV745" s="98"/>
      <c r="CW745" s="98"/>
      <c r="CX745" s="98"/>
      <c r="CY745" s="98"/>
      <c r="CZ745" s="98"/>
      <c r="DA745" s="98"/>
      <c r="DB745" s="98"/>
      <c r="DC745" s="98"/>
      <c r="DD745" s="98"/>
      <c r="DE745" s="98"/>
      <c r="DF745" s="98"/>
      <c r="DG745" s="98"/>
      <c r="DH745" s="98"/>
      <c r="DI745" s="98"/>
      <c r="DJ745" s="98"/>
      <c r="DK745" s="98"/>
      <c r="DL745" s="98"/>
      <c r="DM745" s="98"/>
      <c r="DN745" s="98"/>
      <c r="DO745" s="98"/>
      <c r="DP745" s="98"/>
      <c r="DQ745" s="98"/>
      <c r="DR745" s="98"/>
      <c r="DS745" s="98"/>
      <c r="DT745" s="98"/>
      <c r="DU745" s="98"/>
      <c r="DV745" s="98"/>
      <c r="DW745" s="98"/>
      <c r="DX745" s="98"/>
      <c r="DY745" s="98"/>
      <c r="DZ745" s="98"/>
      <c r="EA745" s="98"/>
      <c r="EB745" s="98"/>
      <c r="EC745" s="98"/>
      <c r="ED745" s="98"/>
      <c r="EE745" s="98"/>
      <c r="EF745" s="98"/>
      <c r="EG745" s="98"/>
      <c r="EH745" s="98"/>
      <c r="EI745" s="98"/>
      <c r="EJ745" s="98"/>
      <c r="EK745" s="98"/>
      <c r="EL745" s="98"/>
      <c r="EM745" s="98"/>
      <c r="EN745" s="98"/>
      <c r="EO745" s="98"/>
      <c r="EP745" s="98"/>
      <c r="EQ745" s="98"/>
      <c r="ER745" s="98"/>
      <c r="ES745" s="98"/>
      <c r="ET745" s="98"/>
      <c r="EU745" s="98"/>
      <c r="EV745" s="98"/>
      <c r="EW745" s="98"/>
      <c r="EX745" s="98"/>
      <c r="EY745" s="98"/>
      <c r="EZ745" s="98"/>
      <c r="FA745" s="98"/>
      <c r="FB745" s="98"/>
      <c r="FC745" s="98"/>
      <c r="FD745" s="98"/>
      <c r="FE745" s="98"/>
      <c r="FF745" s="98"/>
      <c r="FG745" s="98"/>
      <c r="FH745" s="98"/>
      <c r="FI745" s="98"/>
      <c r="FJ745" s="98"/>
      <c r="FK745" s="98"/>
      <c r="FL745" s="98"/>
      <c r="FM745" s="98"/>
      <c r="FN745" s="98"/>
      <c r="FO745" s="98"/>
      <c r="FP745" s="98"/>
      <c r="FQ745" s="98"/>
      <c r="FR745" s="98"/>
      <c r="FS745" s="98"/>
      <c r="FT745" s="98"/>
      <c r="FU745" s="98"/>
      <c r="FV745" s="98"/>
      <c r="FW745" s="98"/>
      <c r="FX745" s="98"/>
      <c r="FY745" s="98"/>
      <c r="FZ745" s="98"/>
      <c r="GA745" s="98"/>
      <c r="GB745" s="98"/>
      <c r="GC745" s="98"/>
      <c r="GD745" s="98"/>
      <c r="GE745" s="98"/>
      <c r="GF745" s="98"/>
      <c r="GG745" s="98"/>
      <c r="GH745" s="98"/>
      <c r="GI745" s="98"/>
      <c r="GJ745" s="98"/>
      <c r="GK745" s="98"/>
      <c r="GL745" s="98"/>
      <c r="GM745" s="98"/>
      <c r="GN745" s="98"/>
      <c r="GO745" s="98"/>
      <c r="GP745" s="98"/>
      <c r="GQ745" s="98"/>
      <c r="GR745" s="98"/>
      <c r="GS745" s="98"/>
      <c r="GT745" s="98"/>
      <c r="GU745" s="98"/>
      <c r="GV745" s="98"/>
      <c r="GW745" s="98"/>
      <c r="GX745" s="98"/>
      <c r="GY745" s="98"/>
      <c r="GZ745" s="98"/>
      <c r="HA745" s="98"/>
      <c r="HB745" s="98"/>
      <c r="HC745" s="98"/>
      <c r="HD745" s="98"/>
      <c r="HE745" s="98"/>
      <c r="HF745" s="98"/>
      <c r="HG745" s="98"/>
      <c r="HH745" s="98"/>
      <c r="HI745" s="98"/>
      <c r="HJ745" s="98"/>
      <c r="HK745" s="98"/>
      <c r="HL745" s="98"/>
      <c r="HM745" s="98"/>
      <c r="HN745" s="98"/>
      <c r="HO745" s="98"/>
      <c r="HP745" s="98"/>
      <c r="HQ745" s="98"/>
      <c r="HR745" s="98"/>
      <c r="HS745" s="98"/>
      <c r="HT745" s="98"/>
      <c r="HU745" s="98"/>
      <c r="HV745" s="98"/>
      <c r="HW745" s="98"/>
      <c r="HX745" s="98"/>
      <c r="HY745" s="98"/>
      <c r="HZ745" s="98"/>
      <c r="IA745" s="98"/>
      <c r="IB745" s="98"/>
      <c r="IC745" s="98"/>
      <c r="ID745" s="98"/>
      <c r="IE745" s="98"/>
      <c r="IF745" s="98"/>
      <c r="IG745" s="98"/>
      <c r="IH745" s="98"/>
      <c r="II745" s="98"/>
      <c r="IJ745" s="98"/>
      <c r="IK745" s="98"/>
      <c r="IL745" s="98"/>
      <c r="IM745" s="98"/>
      <c r="IN745" s="98"/>
      <c r="IO745" s="98"/>
      <c r="IP745" s="98"/>
      <c r="IQ745" s="98"/>
      <c r="IR745" s="98"/>
      <c r="IS745" s="98"/>
      <c r="IT745" s="98"/>
      <c r="IU745" s="98"/>
      <c r="IV745" s="98"/>
    </row>
    <row r="746" spans="1:256" s="99" customFormat="1" ht="12.75">
      <c r="A746" s="98"/>
      <c r="B746" s="59">
        <v>320</v>
      </c>
      <c r="C746" s="102"/>
      <c r="D746" s="103"/>
      <c r="E746" s="103"/>
      <c r="F746" s="103"/>
      <c r="G746" s="100"/>
      <c r="H746" s="106"/>
      <c r="I746" s="100"/>
      <c r="J746" s="100"/>
      <c r="K746" s="101"/>
      <c r="L746" s="103"/>
      <c r="M746" s="98"/>
      <c r="N746" s="98"/>
      <c r="O746" s="98"/>
      <c r="P746" s="98"/>
      <c r="Q746" s="98"/>
      <c r="R746" s="98"/>
      <c r="S746" s="98"/>
      <c r="T746" s="98"/>
      <c r="U746" s="98"/>
      <c r="V746" s="98"/>
      <c r="W746" s="98"/>
      <c r="X746" s="98"/>
      <c r="Y746" s="98"/>
      <c r="Z746" s="98"/>
      <c r="AA746" s="98"/>
      <c r="AB746" s="98"/>
      <c r="AC746" s="98"/>
      <c r="AD746" s="98"/>
      <c r="AE746" s="98"/>
      <c r="AF746" s="98"/>
      <c r="AG746" s="98"/>
      <c r="AH746" s="98"/>
      <c r="AI746" s="98"/>
      <c r="AJ746" s="98"/>
      <c r="AK746" s="98"/>
      <c r="AL746" s="98"/>
      <c r="AM746" s="98"/>
      <c r="AN746" s="98"/>
      <c r="AO746" s="98"/>
      <c r="AP746" s="98"/>
      <c r="AQ746" s="98"/>
      <c r="AR746" s="98"/>
      <c r="AS746" s="98"/>
      <c r="AT746" s="98"/>
      <c r="AU746" s="98"/>
      <c r="AV746" s="98"/>
      <c r="AW746" s="98"/>
      <c r="AX746" s="98"/>
      <c r="AY746" s="98"/>
      <c r="AZ746" s="98"/>
      <c r="BA746" s="98"/>
      <c r="BB746" s="98"/>
      <c r="BC746" s="98"/>
      <c r="BD746" s="98"/>
      <c r="BE746" s="98"/>
      <c r="BF746" s="98"/>
      <c r="BG746" s="98"/>
      <c r="BH746" s="98"/>
      <c r="BI746" s="98"/>
      <c r="BJ746" s="98"/>
      <c r="BK746" s="98"/>
      <c r="BL746" s="98"/>
      <c r="BM746" s="98"/>
      <c r="BN746" s="98"/>
      <c r="BO746" s="98"/>
      <c r="BP746" s="98"/>
      <c r="BQ746" s="98"/>
      <c r="BR746" s="98"/>
      <c r="BS746" s="98"/>
      <c r="BT746" s="98"/>
      <c r="BU746" s="98"/>
      <c r="BV746" s="98"/>
      <c r="BW746" s="98"/>
      <c r="BX746" s="98"/>
      <c r="BY746" s="98"/>
      <c r="BZ746" s="98"/>
      <c r="CA746" s="98"/>
      <c r="CB746" s="98"/>
      <c r="CC746" s="98"/>
      <c r="CD746" s="98"/>
      <c r="CE746" s="98"/>
      <c r="CF746" s="98"/>
      <c r="CG746" s="98"/>
      <c r="CH746" s="98"/>
      <c r="CI746" s="98"/>
      <c r="CJ746" s="98"/>
      <c r="CK746" s="98"/>
      <c r="CL746" s="98"/>
      <c r="CM746" s="98"/>
      <c r="CN746" s="98"/>
      <c r="CO746" s="98"/>
      <c r="CP746" s="98"/>
      <c r="CQ746" s="98"/>
      <c r="CR746" s="98"/>
      <c r="CS746" s="98"/>
      <c r="CT746" s="98"/>
      <c r="CU746" s="98"/>
      <c r="CV746" s="98"/>
      <c r="CW746" s="98"/>
      <c r="CX746" s="98"/>
      <c r="CY746" s="98"/>
      <c r="CZ746" s="98"/>
      <c r="DA746" s="98"/>
      <c r="DB746" s="98"/>
      <c r="DC746" s="98"/>
      <c r="DD746" s="98"/>
      <c r="DE746" s="98"/>
      <c r="DF746" s="98"/>
      <c r="DG746" s="98"/>
      <c r="DH746" s="98"/>
      <c r="DI746" s="98"/>
      <c r="DJ746" s="98"/>
      <c r="DK746" s="98"/>
      <c r="DL746" s="98"/>
      <c r="DM746" s="98"/>
      <c r="DN746" s="98"/>
      <c r="DO746" s="98"/>
      <c r="DP746" s="98"/>
      <c r="DQ746" s="98"/>
      <c r="DR746" s="98"/>
      <c r="DS746" s="98"/>
      <c r="DT746" s="98"/>
      <c r="DU746" s="98"/>
      <c r="DV746" s="98"/>
      <c r="DW746" s="98"/>
      <c r="DX746" s="98"/>
      <c r="DY746" s="98"/>
      <c r="DZ746" s="98"/>
      <c r="EA746" s="98"/>
      <c r="EB746" s="98"/>
      <c r="EC746" s="98"/>
      <c r="ED746" s="98"/>
      <c r="EE746" s="98"/>
      <c r="EF746" s="98"/>
      <c r="EG746" s="98"/>
      <c r="EH746" s="98"/>
      <c r="EI746" s="98"/>
      <c r="EJ746" s="98"/>
      <c r="EK746" s="98"/>
      <c r="EL746" s="98"/>
      <c r="EM746" s="98"/>
      <c r="EN746" s="98"/>
      <c r="EO746" s="98"/>
      <c r="EP746" s="98"/>
      <c r="EQ746" s="98"/>
      <c r="ER746" s="98"/>
      <c r="ES746" s="98"/>
      <c r="ET746" s="98"/>
      <c r="EU746" s="98"/>
      <c r="EV746" s="98"/>
      <c r="EW746" s="98"/>
      <c r="EX746" s="98"/>
      <c r="EY746" s="98"/>
      <c r="EZ746" s="98"/>
      <c r="FA746" s="98"/>
      <c r="FB746" s="98"/>
      <c r="FC746" s="98"/>
      <c r="FD746" s="98"/>
      <c r="FE746" s="98"/>
      <c r="FF746" s="98"/>
      <c r="FG746" s="98"/>
      <c r="FH746" s="98"/>
      <c r="FI746" s="98"/>
      <c r="FJ746" s="98"/>
      <c r="FK746" s="98"/>
      <c r="FL746" s="98"/>
      <c r="FM746" s="98"/>
      <c r="FN746" s="98"/>
      <c r="FO746" s="98"/>
      <c r="FP746" s="98"/>
      <c r="FQ746" s="98"/>
      <c r="FR746" s="98"/>
      <c r="FS746" s="98"/>
      <c r="FT746" s="98"/>
      <c r="FU746" s="98"/>
      <c r="FV746" s="98"/>
      <c r="FW746" s="98"/>
      <c r="FX746" s="98"/>
      <c r="FY746" s="98"/>
      <c r="FZ746" s="98"/>
      <c r="GA746" s="98"/>
      <c r="GB746" s="98"/>
      <c r="GC746" s="98"/>
      <c r="GD746" s="98"/>
      <c r="GE746" s="98"/>
      <c r="GF746" s="98"/>
      <c r="GG746" s="98"/>
      <c r="GH746" s="98"/>
      <c r="GI746" s="98"/>
      <c r="GJ746" s="98"/>
      <c r="GK746" s="98"/>
      <c r="GL746" s="98"/>
      <c r="GM746" s="98"/>
      <c r="GN746" s="98"/>
      <c r="GO746" s="98"/>
      <c r="GP746" s="98"/>
      <c r="GQ746" s="98"/>
      <c r="GR746" s="98"/>
      <c r="GS746" s="98"/>
      <c r="GT746" s="98"/>
      <c r="GU746" s="98"/>
      <c r="GV746" s="98"/>
      <c r="GW746" s="98"/>
      <c r="GX746" s="98"/>
      <c r="GY746" s="98"/>
      <c r="GZ746" s="98"/>
      <c r="HA746" s="98"/>
      <c r="HB746" s="98"/>
      <c r="HC746" s="98"/>
      <c r="HD746" s="98"/>
      <c r="HE746" s="98"/>
      <c r="HF746" s="98"/>
      <c r="HG746" s="98"/>
      <c r="HH746" s="98"/>
      <c r="HI746" s="98"/>
      <c r="HJ746" s="98"/>
      <c r="HK746" s="98"/>
      <c r="HL746" s="98"/>
      <c r="HM746" s="98"/>
      <c r="HN746" s="98"/>
      <c r="HO746" s="98"/>
      <c r="HP746" s="98"/>
      <c r="HQ746" s="98"/>
      <c r="HR746" s="98"/>
      <c r="HS746" s="98"/>
      <c r="HT746" s="98"/>
      <c r="HU746" s="98"/>
      <c r="HV746" s="98"/>
      <c r="HW746" s="98"/>
      <c r="HX746" s="98"/>
      <c r="HY746" s="98"/>
      <c r="HZ746" s="98"/>
      <c r="IA746" s="98"/>
      <c r="IB746" s="98"/>
      <c r="IC746" s="98"/>
      <c r="ID746" s="98"/>
      <c r="IE746" s="98"/>
      <c r="IF746" s="98"/>
      <c r="IG746" s="98"/>
      <c r="IH746" s="98"/>
      <c r="II746" s="98"/>
      <c r="IJ746" s="98"/>
      <c r="IK746" s="98"/>
      <c r="IL746" s="98"/>
      <c r="IM746" s="98"/>
      <c r="IN746" s="98"/>
      <c r="IO746" s="98"/>
      <c r="IP746" s="98"/>
      <c r="IQ746" s="98"/>
      <c r="IR746" s="98"/>
      <c r="IS746" s="98"/>
      <c r="IT746" s="98"/>
      <c r="IU746" s="98"/>
      <c r="IV746" s="98"/>
    </row>
    <row r="747" spans="1:256" ht="15.75">
      <c r="A747" s="19"/>
      <c r="B747" s="18">
        <v>321</v>
      </c>
      <c r="C747" s="95"/>
      <c r="D747" s="96"/>
      <c r="E747" s="38"/>
      <c r="F747" s="38"/>
      <c r="G747" s="88"/>
      <c r="H747" s="89"/>
      <c r="I747" s="90"/>
      <c r="J747" s="89"/>
      <c r="K747" s="91"/>
      <c r="L747" s="38"/>
      <c r="M747" s="19"/>
      <c r="DL747" s="19"/>
      <c r="DM747" s="19"/>
      <c r="DN747" s="19"/>
      <c r="DO747" s="19"/>
      <c r="DP747" s="19"/>
      <c r="DQ747" s="19"/>
      <c r="DR747" s="19"/>
      <c r="DS747" s="19"/>
      <c r="DT747" s="19"/>
      <c r="DU747" s="19"/>
      <c r="DV747" s="19"/>
      <c r="DW747" s="19"/>
      <c r="DX747" s="19"/>
      <c r="DY747" s="19"/>
      <c r="DZ747" s="19"/>
      <c r="EA747" s="19"/>
      <c r="EB747" s="19"/>
      <c r="EC747" s="19"/>
      <c r="ED747" s="19"/>
      <c r="EE747" s="19"/>
      <c r="EF747" s="19"/>
      <c r="EG747" s="19"/>
      <c r="EH747" s="19"/>
      <c r="EI747" s="19"/>
      <c r="EJ747" s="19"/>
      <c r="EK747" s="19"/>
      <c r="EL747" s="19"/>
      <c r="EM747" s="19"/>
      <c r="EN747" s="19"/>
      <c r="EO747" s="19"/>
      <c r="EP747" s="19"/>
      <c r="EQ747" s="19"/>
      <c r="ER747" s="19"/>
      <c r="ES747" s="19"/>
      <c r="ET747" s="19"/>
      <c r="EU747" s="19"/>
      <c r="EV747" s="19"/>
      <c r="EW747" s="19"/>
      <c r="EX747" s="19"/>
      <c r="EY747" s="19"/>
      <c r="EZ747" s="19"/>
      <c r="FA747" s="19"/>
      <c r="FB747" s="19"/>
      <c r="FC747" s="19"/>
      <c r="FD747" s="19"/>
      <c r="FE747" s="19"/>
      <c r="FF747" s="19"/>
      <c r="FG747" s="19"/>
      <c r="FH747" s="19"/>
      <c r="FI747" s="19"/>
      <c r="FJ747" s="19"/>
      <c r="FK747" s="19"/>
      <c r="FL747" s="19"/>
      <c r="FM747" s="19"/>
      <c r="FN747" s="19"/>
      <c r="FO747" s="19"/>
      <c r="FP747" s="19"/>
      <c r="FQ747" s="19"/>
      <c r="FR747" s="19"/>
      <c r="FS747" s="19"/>
      <c r="FT747" s="19"/>
      <c r="FU747" s="19"/>
      <c r="FV747" s="19"/>
      <c r="FW747" s="19"/>
      <c r="FX747" s="19"/>
      <c r="FY747" s="19"/>
      <c r="FZ747" s="19"/>
      <c r="GA747" s="19"/>
      <c r="GB747" s="19"/>
      <c r="GC747" s="19"/>
      <c r="GD747" s="19"/>
      <c r="GE747" s="19"/>
      <c r="GF747" s="19"/>
      <c r="GG747" s="19"/>
      <c r="GH747" s="19"/>
      <c r="GI747" s="19"/>
      <c r="GJ747" s="19"/>
      <c r="GK747" s="19"/>
      <c r="GL747" s="19"/>
      <c r="GM747" s="19"/>
      <c r="GN747" s="19"/>
      <c r="GO747" s="19"/>
      <c r="GP747" s="19"/>
      <c r="GQ747" s="19"/>
      <c r="GR747" s="19"/>
      <c r="GS747" s="19"/>
      <c r="GT747" s="19"/>
      <c r="GU747" s="19"/>
      <c r="GV747" s="19"/>
      <c r="GW747" s="19"/>
      <c r="GX747" s="19"/>
      <c r="GY747" s="19"/>
      <c r="GZ747" s="19"/>
      <c r="HA747" s="19"/>
      <c r="HB747" s="19"/>
      <c r="HC747" s="19"/>
      <c r="HD747" s="19"/>
      <c r="HE747" s="19"/>
      <c r="HF747" s="19"/>
      <c r="HG747" s="19"/>
      <c r="HH747" s="19"/>
      <c r="HI747" s="19"/>
      <c r="HJ747" s="19"/>
      <c r="HK747" s="19"/>
      <c r="HL747" s="19"/>
      <c r="HM747" s="19"/>
      <c r="HN747" s="19"/>
      <c r="HO747" s="19"/>
      <c r="HP747" s="19"/>
      <c r="HQ747" s="19"/>
      <c r="HR747" s="19"/>
      <c r="HS747" s="19"/>
      <c r="HT747" s="19"/>
      <c r="HU747" s="19"/>
      <c r="HV747" s="19"/>
      <c r="HW747" s="19"/>
      <c r="HX747" s="19"/>
      <c r="HY747" s="19"/>
      <c r="HZ747" s="19"/>
      <c r="IA747" s="19"/>
      <c r="IB747" s="19"/>
      <c r="IC747" s="19"/>
      <c r="ID747" s="19"/>
      <c r="IE747" s="19"/>
      <c r="IF747" s="19"/>
      <c r="IG747" s="19"/>
      <c r="IH747" s="19"/>
      <c r="II747" s="19"/>
      <c r="IJ747" s="19"/>
      <c r="IK747" s="19"/>
      <c r="IL747" s="19"/>
      <c r="IM747" s="19"/>
      <c r="IN747" s="19"/>
      <c r="IO747" s="19"/>
      <c r="IP747" s="19"/>
      <c r="IQ747" s="19"/>
      <c r="IR747" s="19"/>
      <c r="IS747" s="19"/>
      <c r="IT747" s="19"/>
      <c r="IU747" s="19"/>
      <c r="IV747" s="19"/>
    </row>
    <row r="748" spans="1:256" ht="15.75">
      <c r="A748" s="19"/>
      <c r="B748" s="59">
        <v>322</v>
      </c>
      <c r="C748" s="95"/>
      <c r="D748" s="96"/>
      <c r="E748" s="38"/>
      <c r="F748" s="38"/>
      <c r="G748" s="88"/>
      <c r="H748" s="89"/>
      <c r="I748" s="90"/>
      <c r="J748" s="89"/>
      <c r="K748" s="91"/>
      <c r="L748" s="38"/>
      <c r="M748" s="19"/>
      <c r="DL748" s="19"/>
      <c r="DM748" s="19"/>
      <c r="DN748" s="19"/>
      <c r="DO748" s="19"/>
      <c r="DP748" s="19"/>
      <c r="DQ748" s="19"/>
      <c r="DR748" s="19"/>
      <c r="DS748" s="19"/>
      <c r="DT748" s="19"/>
      <c r="DU748" s="19"/>
      <c r="DV748" s="19"/>
      <c r="DW748" s="19"/>
      <c r="DX748" s="19"/>
      <c r="DY748" s="19"/>
      <c r="DZ748" s="19"/>
      <c r="EA748" s="19"/>
      <c r="EB748" s="19"/>
      <c r="EC748" s="19"/>
      <c r="ED748" s="19"/>
      <c r="EE748" s="19"/>
      <c r="EF748" s="19"/>
      <c r="EG748" s="19"/>
      <c r="EH748" s="19"/>
      <c r="EI748" s="19"/>
      <c r="EJ748" s="19"/>
      <c r="EK748" s="19"/>
      <c r="EL748" s="19"/>
      <c r="EM748" s="19"/>
      <c r="EN748" s="19"/>
      <c r="EO748" s="19"/>
      <c r="EP748" s="19"/>
      <c r="EQ748" s="19"/>
      <c r="ER748" s="19"/>
      <c r="ES748" s="19"/>
      <c r="ET748" s="19"/>
      <c r="EU748" s="19"/>
      <c r="EV748" s="19"/>
      <c r="EW748" s="19"/>
      <c r="EX748" s="19"/>
      <c r="EY748" s="19"/>
      <c r="EZ748" s="19"/>
      <c r="FA748" s="19"/>
      <c r="FB748" s="19"/>
      <c r="FC748" s="19"/>
      <c r="FD748" s="19"/>
      <c r="FE748" s="19"/>
      <c r="FF748" s="19"/>
      <c r="FG748" s="19"/>
      <c r="FH748" s="19"/>
      <c r="FI748" s="19"/>
      <c r="FJ748" s="19"/>
      <c r="FK748" s="19"/>
      <c r="FL748" s="19"/>
      <c r="FM748" s="19"/>
      <c r="FN748" s="19"/>
      <c r="FO748" s="19"/>
      <c r="FP748" s="19"/>
      <c r="FQ748" s="19"/>
      <c r="FR748" s="19"/>
      <c r="FS748" s="19"/>
      <c r="FT748" s="19"/>
      <c r="FU748" s="19"/>
      <c r="FV748" s="19"/>
      <c r="FW748" s="19"/>
      <c r="FX748" s="19"/>
      <c r="FY748" s="19"/>
      <c r="FZ748" s="19"/>
      <c r="GA748" s="19"/>
      <c r="GB748" s="19"/>
      <c r="GC748" s="19"/>
      <c r="GD748" s="19"/>
      <c r="GE748" s="19"/>
      <c r="GF748" s="19"/>
      <c r="GG748" s="19"/>
      <c r="GH748" s="19"/>
      <c r="GI748" s="19"/>
      <c r="GJ748" s="19"/>
      <c r="GK748" s="19"/>
      <c r="GL748" s="19"/>
      <c r="GM748" s="19"/>
      <c r="GN748" s="19"/>
      <c r="GO748" s="19"/>
      <c r="GP748" s="19"/>
      <c r="GQ748" s="19"/>
      <c r="GR748" s="19"/>
      <c r="GS748" s="19"/>
      <c r="GT748" s="19"/>
      <c r="GU748" s="19"/>
      <c r="GV748" s="19"/>
      <c r="GW748" s="19"/>
      <c r="GX748" s="19"/>
      <c r="GY748" s="19"/>
      <c r="GZ748" s="19"/>
      <c r="HA748" s="19"/>
      <c r="HB748" s="19"/>
      <c r="HC748" s="19"/>
      <c r="HD748" s="19"/>
      <c r="HE748" s="19"/>
      <c r="HF748" s="19"/>
      <c r="HG748" s="19"/>
      <c r="HH748" s="19"/>
      <c r="HI748" s="19"/>
      <c r="HJ748" s="19"/>
      <c r="HK748" s="19"/>
      <c r="HL748" s="19"/>
      <c r="HM748" s="19"/>
      <c r="HN748" s="19"/>
      <c r="HO748" s="19"/>
      <c r="HP748" s="19"/>
      <c r="HQ748" s="19"/>
      <c r="HR748" s="19"/>
      <c r="HS748" s="19"/>
      <c r="HT748" s="19"/>
      <c r="HU748" s="19"/>
      <c r="HV748" s="19"/>
      <c r="HW748" s="19"/>
      <c r="HX748" s="19"/>
      <c r="HY748" s="19"/>
      <c r="HZ748" s="19"/>
      <c r="IA748" s="19"/>
      <c r="IB748" s="19"/>
      <c r="IC748" s="19"/>
      <c r="ID748" s="19"/>
      <c r="IE748" s="19"/>
      <c r="IF748" s="19"/>
      <c r="IG748" s="19"/>
      <c r="IH748" s="19"/>
      <c r="II748" s="19"/>
      <c r="IJ748" s="19"/>
      <c r="IK748" s="19"/>
      <c r="IL748" s="19"/>
      <c r="IM748" s="19"/>
      <c r="IN748" s="19"/>
      <c r="IO748" s="19"/>
      <c r="IP748" s="19"/>
      <c r="IQ748" s="19"/>
      <c r="IR748" s="19"/>
      <c r="IS748" s="19"/>
      <c r="IT748" s="19"/>
      <c r="IU748" s="19"/>
      <c r="IV748" s="19"/>
    </row>
    <row r="749" spans="1:256" s="99" customFormat="1" ht="12.75">
      <c r="A749" s="98"/>
      <c r="B749" s="18">
        <v>323</v>
      </c>
      <c r="C749" s="173"/>
      <c r="D749" s="173"/>
      <c r="E749" s="173"/>
      <c r="F749" s="173"/>
      <c r="G749" s="172"/>
      <c r="H749" s="170"/>
      <c r="I749" s="168"/>
      <c r="J749" s="168"/>
      <c r="K749" s="169"/>
      <c r="L749" s="171"/>
      <c r="M749" s="98"/>
      <c r="N749" s="98"/>
      <c r="O749" s="98"/>
      <c r="P749" s="98"/>
      <c r="Q749" s="98"/>
      <c r="R749" s="98"/>
      <c r="S749" s="98"/>
      <c r="T749" s="98"/>
      <c r="U749" s="98"/>
      <c r="V749" s="98"/>
      <c r="W749" s="98"/>
      <c r="X749" s="98"/>
      <c r="Y749" s="98"/>
      <c r="Z749" s="98"/>
      <c r="AA749" s="98"/>
      <c r="AB749" s="98"/>
      <c r="AC749" s="98"/>
      <c r="AD749" s="98"/>
      <c r="AE749" s="98"/>
      <c r="AF749" s="98"/>
      <c r="AG749" s="98"/>
      <c r="AH749" s="98"/>
      <c r="AI749" s="98"/>
      <c r="AJ749" s="98"/>
      <c r="AK749" s="98"/>
      <c r="AL749" s="98"/>
      <c r="AM749" s="98"/>
      <c r="AN749" s="98"/>
      <c r="AO749" s="98"/>
      <c r="AP749" s="98"/>
      <c r="AQ749" s="98"/>
      <c r="AR749" s="98"/>
      <c r="AS749" s="98"/>
      <c r="AT749" s="98"/>
      <c r="AU749" s="98"/>
      <c r="AV749" s="98"/>
      <c r="AW749" s="98"/>
      <c r="AX749" s="98"/>
      <c r="AY749" s="98"/>
      <c r="AZ749" s="98"/>
      <c r="BA749" s="98"/>
      <c r="BB749" s="98"/>
      <c r="BC749" s="98"/>
      <c r="BD749" s="98"/>
      <c r="BE749" s="98"/>
      <c r="BF749" s="98"/>
      <c r="BG749" s="98"/>
      <c r="BH749" s="98"/>
      <c r="BI749" s="98"/>
      <c r="BJ749" s="98"/>
      <c r="BK749" s="98"/>
      <c r="BL749" s="98"/>
      <c r="BM749" s="98"/>
      <c r="BN749" s="98"/>
      <c r="BO749" s="98"/>
      <c r="BP749" s="98"/>
      <c r="BQ749" s="98"/>
      <c r="BR749" s="98"/>
      <c r="BS749" s="98"/>
      <c r="BT749" s="98"/>
      <c r="BU749" s="98"/>
      <c r="BV749" s="98"/>
      <c r="BW749" s="98"/>
      <c r="BX749" s="98"/>
      <c r="BY749" s="98"/>
      <c r="BZ749" s="98"/>
      <c r="CA749" s="98"/>
      <c r="CB749" s="98"/>
      <c r="CC749" s="98"/>
      <c r="CD749" s="98"/>
      <c r="CE749" s="98"/>
      <c r="CF749" s="98"/>
      <c r="CG749" s="98"/>
      <c r="CH749" s="98"/>
      <c r="CI749" s="98"/>
      <c r="CJ749" s="98"/>
      <c r="CK749" s="98"/>
      <c r="CL749" s="98"/>
      <c r="CM749" s="98"/>
      <c r="CN749" s="98"/>
      <c r="CO749" s="98"/>
      <c r="CP749" s="98"/>
      <c r="CQ749" s="98"/>
      <c r="CR749" s="98"/>
      <c r="CS749" s="98"/>
      <c r="CT749" s="98"/>
      <c r="CU749" s="98"/>
      <c r="CV749" s="98"/>
      <c r="CW749" s="98"/>
      <c r="CX749" s="98"/>
      <c r="CY749" s="98"/>
      <c r="CZ749" s="98"/>
      <c r="DA749" s="98"/>
      <c r="DB749" s="98"/>
      <c r="DC749" s="98"/>
      <c r="DD749" s="98"/>
      <c r="DE749" s="98"/>
      <c r="DF749" s="98"/>
      <c r="DG749" s="98"/>
      <c r="DH749" s="98"/>
      <c r="DI749" s="98"/>
      <c r="DJ749" s="98"/>
      <c r="DK749" s="98"/>
      <c r="DL749" s="98"/>
      <c r="DM749" s="98"/>
      <c r="DN749" s="98"/>
      <c r="DO749" s="98"/>
      <c r="DP749" s="98"/>
      <c r="DQ749" s="98"/>
      <c r="DR749" s="98"/>
      <c r="DS749" s="98"/>
      <c r="DT749" s="98"/>
      <c r="DU749" s="98"/>
      <c r="DV749" s="98"/>
      <c r="DW749" s="98"/>
      <c r="DX749" s="98"/>
      <c r="DY749" s="98"/>
      <c r="DZ749" s="98"/>
      <c r="EA749" s="98"/>
      <c r="EB749" s="98"/>
      <c r="EC749" s="98"/>
      <c r="ED749" s="98"/>
      <c r="EE749" s="98"/>
      <c r="EF749" s="98"/>
      <c r="EG749" s="98"/>
      <c r="EH749" s="98"/>
      <c r="EI749" s="98"/>
      <c r="EJ749" s="98"/>
      <c r="EK749" s="98"/>
      <c r="EL749" s="98"/>
      <c r="EM749" s="98"/>
      <c r="EN749" s="98"/>
      <c r="EO749" s="98"/>
      <c r="EP749" s="98"/>
      <c r="EQ749" s="98"/>
      <c r="ER749" s="98"/>
      <c r="ES749" s="98"/>
      <c r="ET749" s="98"/>
      <c r="EU749" s="98"/>
      <c r="EV749" s="98"/>
      <c r="EW749" s="98"/>
      <c r="EX749" s="98"/>
      <c r="EY749" s="98"/>
      <c r="EZ749" s="98"/>
      <c r="FA749" s="98"/>
      <c r="FB749" s="98"/>
      <c r="FC749" s="98"/>
      <c r="FD749" s="98"/>
      <c r="FE749" s="98"/>
      <c r="FF749" s="98"/>
      <c r="FG749" s="98"/>
      <c r="FH749" s="98"/>
      <c r="FI749" s="98"/>
      <c r="FJ749" s="98"/>
      <c r="FK749" s="98"/>
      <c r="FL749" s="98"/>
      <c r="FM749" s="98"/>
      <c r="FN749" s="98"/>
      <c r="FO749" s="98"/>
      <c r="FP749" s="98"/>
      <c r="FQ749" s="98"/>
      <c r="FR749" s="98"/>
      <c r="FS749" s="98"/>
      <c r="FT749" s="98"/>
      <c r="FU749" s="98"/>
      <c r="FV749" s="98"/>
      <c r="FW749" s="98"/>
      <c r="FX749" s="98"/>
      <c r="FY749" s="98"/>
      <c r="FZ749" s="98"/>
      <c r="GA749" s="98"/>
      <c r="GB749" s="98"/>
      <c r="GC749" s="98"/>
      <c r="GD749" s="98"/>
      <c r="GE749" s="98"/>
      <c r="GF749" s="98"/>
      <c r="GG749" s="98"/>
      <c r="GH749" s="98"/>
      <c r="GI749" s="98"/>
      <c r="GJ749" s="98"/>
      <c r="GK749" s="98"/>
      <c r="GL749" s="98"/>
      <c r="GM749" s="98"/>
      <c r="GN749" s="98"/>
      <c r="GO749" s="98"/>
      <c r="GP749" s="98"/>
      <c r="GQ749" s="98"/>
      <c r="GR749" s="98"/>
      <c r="GS749" s="98"/>
      <c r="GT749" s="98"/>
      <c r="GU749" s="98"/>
      <c r="GV749" s="98"/>
      <c r="GW749" s="98"/>
      <c r="GX749" s="98"/>
      <c r="GY749" s="98"/>
      <c r="GZ749" s="98"/>
      <c r="HA749" s="98"/>
      <c r="HB749" s="98"/>
      <c r="HC749" s="98"/>
      <c r="HD749" s="98"/>
      <c r="HE749" s="98"/>
      <c r="HF749" s="98"/>
      <c r="HG749" s="98"/>
      <c r="HH749" s="98"/>
      <c r="HI749" s="98"/>
      <c r="HJ749" s="98"/>
      <c r="HK749" s="98"/>
      <c r="HL749" s="98"/>
      <c r="HM749" s="98"/>
      <c r="HN749" s="98"/>
      <c r="HO749" s="98"/>
      <c r="HP749" s="98"/>
      <c r="HQ749" s="98"/>
      <c r="HR749" s="98"/>
      <c r="HS749" s="98"/>
      <c r="HT749" s="98"/>
      <c r="HU749" s="98"/>
      <c r="HV749" s="98"/>
      <c r="HW749" s="98"/>
      <c r="HX749" s="98"/>
      <c r="HY749" s="98"/>
      <c r="HZ749" s="98"/>
      <c r="IA749" s="98"/>
      <c r="IB749" s="98"/>
      <c r="IC749" s="98"/>
      <c r="ID749" s="98"/>
      <c r="IE749" s="98"/>
      <c r="IF749" s="98"/>
      <c r="IG749" s="98"/>
      <c r="IH749" s="98"/>
      <c r="II749" s="98"/>
      <c r="IJ749" s="98"/>
      <c r="IK749" s="98"/>
      <c r="IL749" s="98"/>
      <c r="IM749" s="98"/>
      <c r="IN749" s="98"/>
      <c r="IO749" s="98"/>
      <c r="IP749" s="98"/>
      <c r="IQ749" s="98"/>
      <c r="IR749" s="98"/>
      <c r="IS749" s="98"/>
      <c r="IT749" s="98"/>
      <c r="IU749" s="98"/>
      <c r="IV749" s="98"/>
    </row>
    <row r="750" spans="1:256" s="99" customFormat="1" ht="12.75">
      <c r="A750" s="98"/>
      <c r="B750" s="59">
        <v>324</v>
      </c>
      <c r="C750" s="173"/>
      <c r="D750" s="173"/>
      <c r="E750" s="173"/>
      <c r="F750" s="173"/>
      <c r="G750" s="172"/>
      <c r="H750" s="170"/>
      <c r="I750" s="168"/>
      <c r="J750" s="168"/>
      <c r="K750" s="169"/>
      <c r="L750" s="171"/>
      <c r="M750" s="98"/>
      <c r="N750" s="98"/>
      <c r="O750" s="98"/>
      <c r="P750" s="98"/>
      <c r="Q750" s="98"/>
      <c r="R750" s="98"/>
      <c r="S750" s="98"/>
      <c r="T750" s="98"/>
      <c r="U750" s="98"/>
      <c r="V750" s="98"/>
      <c r="W750" s="98"/>
      <c r="X750" s="98"/>
      <c r="Y750" s="98"/>
      <c r="Z750" s="98"/>
      <c r="AA750" s="98"/>
      <c r="AB750" s="98"/>
      <c r="AC750" s="98"/>
      <c r="AD750" s="98"/>
      <c r="AE750" s="98"/>
      <c r="AF750" s="98"/>
      <c r="AG750" s="98"/>
      <c r="AH750" s="98"/>
      <c r="AI750" s="98"/>
      <c r="AJ750" s="98"/>
      <c r="AK750" s="98"/>
      <c r="AL750" s="98"/>
      <c r="AM750" s="98"/>
      <c r="AN750" s="98"/>
      <c r="AO750" s="98"/>
      <c r="AP750" s="98"/>
      <c r="AQ750" s="98"/>
      <c r="AR750" s="98"/>
      <c r="AS750" s="98"/>
      <c r="AT750" s="98"/>
      <c r="AU750" s="98"/>
      <c r="AV750" s="98"/>
      <c r="AW750" s="98"/>
      <c r="AX750" s="98"/>
      <c r="AY750" s="98"/>
      <c r="AZ750" s="98"/>
      <c r="BA750" s="98"/>
      <c r="BB750" s="98"/>
      <c r="BC750" s="98"/>
      <c r="BD750" s="98"/>
      <c r="BE750" s="98"/>
      <c r="BF750" s="98"/>
      <c r="BG750" s="98"/>
      <c r="BH750" s="98"/>
      <c r="BI750" s="98"/>
      <c r="BJ750" s="98"/>
      <c r="BK750" s="98"/>
      <c r="BL750" s="98"/>
      <c r="BM750" s="98"/>
      <c r="BN750" s="98"/>
      <c r="BO750" s="98"/>
      <c r="BP750" s="98"/>
      <c r="BQ750" s="98"/>
      <c r="BR750" s="98"/>
      <c r="BS750" s="98"/>
      <c r="BT750" s="98"/>
      <c r="BU750" s="98"/>
      <c r="BV750" s="98"/>
      <c r="BW750" s="98"/>
      <c r="BX750" s="98"/>
      <c r="BY750" s="98"/>
      <c r="BZ750" s="98"/>
      <c r="CA750" s="98"/>
      <c r="CB750" s="98"/>
      <c r="CC750" s="98"/>
      <c r="CD750" s="98"/>
      <c r="CE750" s="98"/>
      <c r="CF750" s="98"/>
      <c r="CG750" s="98"/>
      <c r="CH750" s="98"/>
      <c r="CI750" s="98"/>
      <c r="CJ750" s="98"/>
      <c r="CK750" s="98"/>
      <c r="CL750" s="98"/>
      <c r="CM750" s="98"/>
      <c r="CN750" s="98"/>
      <c r="CO750" s="98"/>
      <c r="CP750" s="98"/>
      <c r="CQ750" s="98"/>
      <c r="CR750" s="98"/>
      <c r="CS750" s="98"/>
      <c r="CT750" s="98"/>
      <c r="CU750" s="98"/>
      <c r="CV750" s="98"/>
      <c r="CW750" s="98"/>
      <c r="CX750" s="98"/>
      <c r="CY750" s="98"/>
      <c r="CZ750" s="98"/>
      <c r="DA750" s="98"/>
      <c r="DB750" s="98"/>
      <c r="DC750" s="98"/>
      <c r="DD750" s="98"/>
      <c r="DE750" s="98"/>
      <c r="DF750" s="98"/>
      <c r="DG750" s="98"/>
      <c r="DH750" s="98"/>
      <c r="DI750" s="98"/>
      <c r="DJ750" s="98"/>
      <c r="DK750" s="98"/>
      <c r="DL750" s="98"/>
      <c r="DM750" s="98"/>
      <c r="DN750" s="98"/>
      <c r="DO750" s="98"/>
      <c r="DP750" s="98"/>
      <c r="DQ750" s="98"/>
      <c r="DR750" s="98"/>
      <c r="DS750" s="98"/>
      <c r="DT750" s="98"/>
      <c r="DU750" s="98"/>
      <c r="DV750" s="98"/>
      <c r="DW750" s="98"/>
      <c r="DX750" s="98"/>
      <c r="DY750" s="98"/>
      <c r="DZ750" s="98"/>
      <c r="EA750" s="98"/>
      <c r="EB750" s="98"/>
      <c r="EC750" s="98"/>
      <c r="ED750" s="98"/>
      <c r="EE750" s="98"/>
      <c r="EF750" s="98"/>
      <c r="EG750" s="98"/>
      <c r="EH750" s="98"/>
      <c r="EI750" s="98"/>
      <c r="EJ750" s="98"/>
      <c r="EK750" s="98"/>
      <c r="EL750" s="98"/>
      <c r="EM750" s="98"/>
      <c r="EN750" s="98"/>
      <c r="EO750" s="98"/>
      <c r="EP750" s="98"/>
      <c r="EQ750" s="98"/>
      <c r="ER750" s="98"/>
      <c r="ES750" s="98"/>
      <c r="ET750" s="98"/>
      <c r="EU750" s="98"/>
      <c r="EV750" s="98"/>
      <c r="EW750" s="98"/>
      <c r="EX750" s="98"/>
      <c r="EY750" s="98"/>
      <c r="EZ750" s="98"/>
      <c r="FA750" s="98"/>
      <c r="FB750" s="98"/>
      <c r="FC750" s="98"/>
      <c r="FD750" s="98"/>
      <c r="FE750" s="98"/>
      <c r="FF750" s="98"/>
      <c r="FG750" s="98"/>
      <c r="FH750" s="98"/>
      <c r="FI750" s="98"/>
      <c r="FJ750" s="98"/>
      <c r="FK750" s="98"/>
      <c r="FL750" s="98"/>
      <c r="FM750" s="98"/>
      <c r="FN750" s="98"/>
      <c r="FO750" s="98"/>
      <c r="FP750" s="98"/>
      <c r="FQ750" s="98"/>
      <c r="FR750" s="98"/>
      <c r="FS750" s="98"/>
      <c r="FT750" s="98"/>
      <c r="FU750" s="98"/>
      <c r="FV750" s="98"/>
      <c r="FW750" s="98"/>
      <c r="FX750" s="98"/>
      <c r="FY750" s="98"/>
      <c r="FZ750" s="98"/>
      <c r="GA750" s="98"/>
      <c r="GB750" s="98"/>
      <c r="GC750" s="98"/>
      <c r="GD750" s="98"/>
      <c r="GE750" s="98"/>
      <c r="GF750" s="98"/>
      <c r="GG750" s="98"/>
      <c r="GH750" s="98"/>
      <c r="GI750" s="98"/>
      <c r="GJ750" s="98"/>
      <c r="GK750" s="98"/>
      <c r="GL750" s="98"/>
      <c r="GM750" s="98"/>
      <c r="GN750" s="98"/>
      <c r="GO750" s="98"/>
      <c r="GP750" s="98"/>
      <c r="GQ750" s="98"/>
      <c r="GR750" s="98"/>
      <c r="GS750" s="98"/>
      <c r="GT750" s="98"/>
      <c r="GU750" s="98"/>
      <c r="GV750" s="98"/>
      <c r="GW750" s="98"/>
      <c r="GX750" s="98"/>
      <c r="GY750" s="98"/>
      <c r="GZ750" s="98"/>
      <c r="HA750" s="98"/>
      <c r="HB750" s="98"/>
      <c r="HC750" s="98"/>
      <c r="HD750" s="98"/>
      <c r="HE750" s="98"/>
      <c r="HF750" s="98"/>
      <c r="HG750" s="98"/>
      <c r="HH750" s="98"/>
      <c r="HI750" s="98"/>
      <c r="HJ750" s="98"/>
      <c r="HK750" s="98"/>
      <c r="HL750" s="98"/>
      <c r="HM750" s="98"/>
      <c r="HN750" s="98"/>
      <c r="HO750" s="98"/>
      <c r="HP750" s="98"/>
      <c r="HQ750" s="98"/>
      <c r="HR750" s="98"/>
      <c r="HS750" s="98"/>
      <c r="HT750" s="98"/>
      <c r="HU750" s="98"/>
      <c r="HV750" s="98"/>
      <c r="HW750" s="98"/>
      <c r="HX750" s="98"/>
      <c r="HY750" s="98"/>
      <c r="HZ750" s="98"/>
      <c r="IA750" s="98"/>
      <c r="IB750" s="98"/>
      <c r="IC750" s="98"/>
      <c r="ID750" s="98"/>
      <c r="IE750" s="98"/>
      <c r="IF750" s="98"/>
      <c r="IG750" s="98"/>
      <c r="IH750" s="98"/>
      <c r="II750" s="98"/>
      <c r="IJ750" s="98"/>
      <c r="IK750" s="98"/>
      <c r="IL750" s="98"/>
      <c r="IM750" s="98"/>
      <c r="IN750" s="98"/>
      <c r="IO750" s="98"/>
      <c r="IP750" s="98"/>
      <c r="IQ750" s="98"/>
      <c r="IR750" s="98"/>
      <c r="IS750" s="98"/>
      <c r="IT750" s="98"/>
      <c r="IU750" s="98"/>
      <c r="IV750" s="98"/>
    </row>
    <row r="751" spans="1:256" s="99" customFormat="1" ht="12.75">
      <c r="A751" s="98"/>
      <c r="B751" s="18">
        <v>325</v>
      </c>
      <c r="C751" s="173"/>
      <c r="D751" s="173"/>
      <c r="E751" s="173"/>
      <c r="F751" s="173"/>
      <c r="G751" s="172"/>
      <c r="H751" s="170"/>
      <c r="I751" s="168"/>
      <c r="J751" s="168"/>
      <c r="K751" s="169"/>
      <c r="L751" s="171"/>
      <c r="M751" s="98"/>
      <c r="N751" s="98"/>
      <c r="O751" s="98"/>
      <c r="P751" s="98"/>
      <c r="Q751" s="98"/>
      <c r="R751" s="98"/>
      <c r="S751" s="98"/>
      <c r="T751" s="98"/>
      <c r="U751" s="98"/>
      <c r="V751" s="98"/>
      <c r="W751" s="98"/>
      <c r="X751" s="98"/>
      <c r="Y751" s="98"/>
      <c r="Z751" s="98"/>
      <c r="AA751" s="98"/>
      <c r="AB751" s="98"/>
      <c r="AC751" s="98"/>
      <c r="AD751" s="98"/>
      <c r="AE751" s="98"/>
      <c r="AF751" s="98"/>
      <c r="AG751" s="98"/>
      <c r="AH751" s="98"/>
      <c r="AI751" s="98"/>
      <c r="AJ751" s="98"/>
      <c r="AK751" s="98"/>
      <c r="AL751" s="98"/>
      <c r="AM751" s="98"/>
      <c r="AN751" s="98"/>
      <c r="AO751" s="98"/>
      <c r="AP751" s="98"/>
      <c r="AQ751" s="98"/>
      <c r="AR751" s="98"/>
      <c r="AS751" s="98"/>
      <c r="AT751" s="98"/>
      <c r="AU751" s="98"/>
      <c r="AV751" s="98"/>
      <c r="AW751" s="98"/>
      <c r="AX751" s="98"/>
      <c r="AY751" s="98"/>
      <c r="AZ751" s="98"/>
      <c r="BA751" s="98"/>
      <c r="BB751" s="98"/>
      <c r="BC751" s="98"/>
      <c r="BD751" s="98"/>
      <c r="BE751" s="98"/>
      <c r="BF751" s="98"/>
      <c r="BG751" s="98"/>
      <c r="BH751" s="98"/>
      <c r="BI751" s="98"/>
      <c r="BJ751" s="98"/>
      <c r="BK751" s="98"/>
      <c r="BL751" s="98"/>
      <c r="BM751" s="98"/>
      <c r="BN751" s="98"/>
      <c r="BO751" s="98"/>
      <c r="BP751" s="98"/>
      <c r="BQ751" s="98"/>
      <c r="BR751" s="98"/>
      <c r="BS751" s="98"/>
      <c r="BT751" s="98"/>
      <c r="BU751" s="98"/>
      <c r="BV751" s="98"/>
      <c r="BW751" s="98"/>
      <c r="BX751" s="98"/>
      <c r="BY751" s="98"/>
      <c r="BZ751" s="98"/>
      <c r="CA751" s="98"/>
      <c r="CB751" s="98"/>
      <c r="CC751" s="98"/>
      <c r="CD751" s="98"/>
      <c r="CE751" s="98"/>
      <c r="CF751" s="98"/>
      <c r="CG751" s="98"/>
      <c r="CH751" s="98"/>
      <c r="CI751" s="98"/>
      <c r="CJ751" s="98"/>
      <c r="CK751" s="98"/>
      <c r="CL751" s="98"/>
      <c r="CM751" s="98"/>
      <c r="CN751" s="98"/>
      <c r="CO751" s="98"/>
      <c r="CP751" s="98"/>
      <c r="CQ751" s="98"/>
      <c r="CR751" s="98"/>
      <c r="CS751" s="98"/>
      <c r="CT751" s="98"/>
      <c r="CU751" s="98"/>
      <c r="CV751" s="98"/>
      <c r="CW751" s="98"/>
      <c r="CX751" s="98"/>
      <c r="CY751" s="98"/>
      <c r="CZ751" s="98"/>
      <c r="DA751" s="98"/>
      <c r="DB751" s="98"/>
      <c r="DC751" s="98"/>
      <c r="DD751" s="98"/>
      <c r="DE751" s="98"/>
      <c r="DF751" s="98"/>
      <c r="DG751" s="98"/>
      <c r="DH751" s="98"/>
      <c r="DI751" s="98"/>
      <c r="DJ751" s="98"/>
      <c r="DK751" s="98"/>
      <c r="DL751" s="98"/>
      <c r="DM751" s="98"/>
      <c r="DN751" s="98"/>
      <c r="DO751" s="98"/>
      <c r="DP751" s="98"/>
      <c r="DQ751" s="98"/>
      <c r="DR751" s="98"/>
      <c r="DS751" s="98"/>
      <c r="DT751" s="98"/>
      <c r="DU751" s="98"/>
      <c r="DV751" s="98"/>
      <c r="DW751" s="98"/>
      <c r="DX751" s="98"/>
      <c r="DY751" s="98"/>
      <c r="DZ751" s="98"/>
      <c r="EA751" s="98"/>
      <c r="EB751" s="98"/>
      <c r="EC751" s="98"/>
      <c r="ED751" s="98"/>
      <c r="EE751" s="98"/>
      <c r="EF751" s="98"/>
      <c r="EG751" s="98"/>
      <c r="EH751" s="98"/>
      <c r="EI751" s="98"/>
      <c r="EJ751" s="98"/>
      <c r="EK751" s="98"/>
      <c r="EL751" s="98"/>
      <c r="EM751" s="98"/>
      <c r="EN751" s="98"/>
      <c r="EO751" s="98"/>
      <c r="EP751" s="98"/>
      <c r="EQ751" s="98"/>
      <c r="ER751" s="98"/>
      <c r="ES751" s="98"/>
      <c r="ET751" s="98"/>
      <c r="EU751" s="98"/>
      <c r="EV751" s="98"/>
      <c r="EW751" s="98"/>
      <c r="EX751" s="98"/>
      <c r="EY751" s="98"/>
      <c r="EZ751" s="98"/>
      <c r="FA751" s="98"/>
      <c r="FB751" s="98"/>
      <c r="FC751" s="98"/>
      <c r="FD751" s="98"/>
      <c r="FE751" s="98"/>
      <c r="FF751" s="98"/>
      <c r="FG751" s="98"/>
      <c r="FH751" s="98"/>
      <c r="FI751" s="98"/>
      <c r="FJ751" s="98"/>
      <c r="FK751" s="98"/>
      <c r="FL751" s="98"/>
      <c r="FM751" s="98"/>
      <c r="FN751" s="98"/>
      <c r="FO751" s="98"/>
      <c r="FP751" s="98"/>
      <c r="FQ751" s="98"/>
      <c r="FR751" s="98"/>
      <c r="FS751" s="98"/>
      <c r="FT751" s="98"/>
      <c r="FU751" s="98"/>
      <c r="FV751" s="98"/>
      <c r="FW751" s="98"/>
      <c r="FX751" s="98"/>
      <c r="FY751" s="98"/>
      <c r="FZ751" s="98"/>
      <c r="GA751" s="98"/>
      <c r="GB751" s="98"/>
      <c r="GC751" s="98"/>
      <c r="GD751" s="98"/>
      <c r="GE751" s="98"/>
      <c r="GF751" s="98"/>
      <c r="GG751" s="98"/>
      <c r="GH751" s="98"/>
      <c r="GI751" s="98"/>
      <c r="GJ751" s="98"/>
      <c r="GK751" s="98"/>
      <c r="GL751" s="98"/>
      <c r="GM751" s="98"/>
      <c r="GN751" s="98"/>
      <c r="GO751" s="98"/>
      <c r="GP751" s="98"/>
      <c r="GQ751" s="98"/>
      <c r="GR751" s="98"/>
      <c r="GS751" s="98"/>
      <c r="GT751" s="98"/>
      <c r="GU751" s="98"/>
      <c r="GV751" s="98"/>
      <c r="GW751" s="98"/>
      <c r="GX751" s="98"/>
      <c r="GY751" s="98"/>
      <c r="GZ751" s="98"/>
      <c r="HA751" s="98"/>
      <c r="HB751" s="98"/>
      <c r="HC751" s="98"/>
      <c r="HD751" s="98"/>
      <c r="HE751" s="98"/>
      <c r="HF751" s="98"/>
      <c r="HG751" s="98"/>
      <c r="HH751" s="98"/>
      <c r="HI751" s="98"/>
      <c r="HJ751" s="98"/>
      <c r="HK751" s="98"/>
      <c r="HL751" s="98"/>
      <c r="HM751" s="98"/>
      <c r="HN751" s="98"/>
      <c r="HO751" s="98"/>
      <c r="HP751" s="98"/>
      <c r="HQ751" s="98"/>
      <c r="HR751" s="98"/>
      <c r="HS751" s="98"/>
      <c r="HT751" s="98"/>
      <c r="HU751" s="98"/>
      <c r="HV751" s="98"/>
      <c r="HW751" s="98"/>
      <c r="HX751" s="98"/>
      <c r="HY751" s="98"/>
      <c r="HZ751" s="98"/>
      <c r="IA751" s="98"/>
      <c r="IB751" s="98"/>
      <c r="IC751" s="98"/>
      <c r="ID751" s="98"/>
      <c r="IE751" s="98"/>
      <c r="IF751" s="98"/>
      <c r="IG751" s="98"/>
      <c r="IH751" s="98"/>
      <c r="II751" s="98"/>
      <c r="IJ751" s="98"/>
      <c r="IK751" s="98"/>
      <c r="IL751" s="98"/>
      <c r="IM751" s="98"/>
      <c r="IN751" s="98"/>
      <c r="IO751" s="98"/>
      <c r="IP751" s="98"/>
      <c r="IQ751" s="98"/>
      <c r="IR751" s="98"/>
      <c r="IS751" s="98"/>
      <c r="IT751" s="98"/>
      <c r="IU751" s="98"/>
      <c r="IV751" s="98"/>
    </row>
    <row r="752" spans="1:256" s="99" customFormat="1" ht="12.75">
      <c r="A752" s="98"/>
      <c r="B752" s="59">
        <v>326</v>
      </c>
      <c r="C752" s="173"/>
      <c r="D752" s="173"/>
      <c r="E752" s="173"/>
      <c r="F752" s="173"/>
      <c r="G752" s="172"/>
      <c r="H752" s="170"/>
      <c r="I752" s="168"/>
      <c r="J752" s="168"/>
      <c r="K752" s="169"/>
      <c r="L752" s="171"/>
      <c r="M752" s="98"/>
      <c r="N752" s="98"/>
      <c r="O752" s="98"/>
      <c r="P752" s="98"/>
      <c r="Q752" s="98"/>
      <c r="R752" s="98"/>
      <c r="S752" s="98"/>
      <c r="T752" s="98"/>
      <c r="U752" s="98"/>
      <c r="V752" s="98"/>
      <c r="W752" s="98"/>
      <c r="X752" s="98"/>
      <c r="Y752" s="98"/>
      <c r="Z752" s="98"/>
      <c r="AA752" s="98"/>
      <c r="AB752" s="98"/>
      <c r="AC752" s="98"/>
      <c r="AD752" s="98"/>
      <c r="AE752" s="98"/>
      <c r="AF752" s="98"/>
      <c r="AG752" s="98"/>
      <c r="AH752" s="98"/>
      <c r="AI752" s="98"/>
      <c r="AJ752" s="98"/>
      <c r="AK752" s="98"/>
      <c r="AL752" s="98"/>
      <c r="AM752" s="98"/>
      <c r="AN752" s="98"/>
      <c r="AO752" s="98"/>
      <c r="AP752" s="98"/>
      <c r="AQ752" s="98"/>
      <c r="AR752" s="98"/>
      <c r="AS752" s="98"/>
      <c r="AT752" s="98"/>
      <c r="AU752" s="98"/>
      <c r="AV752" s="98"/>
      <c r="AW752" s="98"/>
      <c r="AX752" s="98"/>
      <c r="AY752" s="98"/>
      <c r="AZ752" s="98"/>
      <c r="BA752" s="98"/>
      <c r="BB752" s="98"/>
      <c r="BC752" s="98"/>
      <c r="BD752" s="98"/>
      <c r="BE752" s="98"/>
      <c r="BF752" s="98"/>
      <c r="BG752" s="98"/>
      <c r="BH752" s="98"/>
      <c r="BI752" s="98"/>
      <c r="BJ752" s="98"/>
      <c r="BK752" s="98"/>
      <c r="BL752" s="98"/>
      <c r="BM752" s="98"/>
      <c r="BN752" s="98"/>
      <c r="BO752" s="98"/>
      <c r="BP752" s="98"/>
      <c r="BQ752" s="98"/>
      <c r="BR752" s="98"/>
      <c r="BS752" s="98"/>
      <c r="BT752" s="98"/>
      <c r="BU752" s="98"/>
      <c r="BV752" s="98"/>
      <c r="BW752" s="98"/>
      <c r="BX752" s="98"/>
      <c r="BY752" s="98"/>
      <c r="BZ752" s="98"/>
      <c r="CA752" s="98"/>
      <c r="CB752" s="98"/>
      <c r="CC752" s="98"/>
      <c r="CD752" s="98"/>
      <c r="CE752" s="98"/>
      <c r="CF752" s="98"/>
      <c r="CG752" s="98"/>
      <c r="CH752" s="98"/>
      <c r="CI752" s="98"/>
      <c r="CJ752" s="98"/>
      <c r="CK752" s="98"/>
      <c r="CL752" s="98"/>
      <c r="CM752" s="98"/>
      <c r="CN752" s="98"/>
      <c r="CO752" s="98"/>
      <c r="CP752" s="98"/>
      <c r="CQ752" s="98"/>
      <c r="CR752" s="98"/>
      <c r="CS752" s="98"/>
      <c r="CT752" s="98"/>
      <c r="CU752" s="98"/>
      <c r="CV752" s="98"/>
      <c r="CW752" s="98"/>
      <c r="CX752" s="98"/>
      <c r="CY752" s="98"/>
      <c r="CZ752" s="98"/>
      <c r="DA752" s="98"/>
      <c r="DB752" s="98"/>
      <c r="DC752" s="98"/>
      <c r="DD752" s="98"/>
      <c r="DE752" s="98"/>
      <c r="DF752" s="98"/>
      <c r="DG752" s="98"/>
      <c r="DH752" s="98"/>
      <c r="DI752" s="98"/>
      <c r="DJ752" s="98"/>
      <c r="DK752" s="98"/>
      <c r="DL752" s="98"/>
      <c r="DM752" s="98"/>
      <c r="DN752" s="98"/>
      <c r="DO752" s="98"/>
      <c r="DP752" s="98"/>
      <c r="DQ752" s="98"/>
      <c r="DR752" s="98"/>
      <c r="DS752" s="98"/>
      <c r="DT752" s="98"/>
      <c r="DU752" s="98"/>
      <c r="DV752" s="98"/>
      <c r="DW752" s="98"/>
      <c r="DX752" s="98"/>
      <c r="DY752" s="98"/>
      <c r="DZ752" s="98"/>
      <c r="EA752" s="98"/>
      <c r="EB752" s="98"/>
      <c r="EC752" s="98"/>
      <c r="ED752" s="98"/>
      <c r="EE752" s="98"/>
      <c r="EF752" s="98"/>
      <c r="EG752" s="98"/>
      <c r="EH752" s="98"/>
      <c r="EI752" s="98"/>
      <c r="EJ752" s="98"/>
      <c r="EK752" s="98"/>
      <c r="EL752" s="98"/>
      <c r="EM752" s="98"/>
      <c r="EN752" s="98"/>
      <c r="EO752" s="98"/>
      <c r="EP752" s="98"/>
      <c r="EQ752" s="98"/>
      <c r="ER752" s="98"/>
      <c r="ES752" s="98"/>
      <c r="ET752" s="98"/>
      <c r="EU752" s="98"/>
      <c r="EV752" s="98"/>
      <c r="EW752" s="98"/>
      <c r="EX752" s="98"/>
      <c r="EY752" s="98"/>
      <c r="EZ752" s="98"/>
      <c r="FA752" s="98"/>
      <c r="FB752" s="98"/>
      <c r="FC752" s="98"/>
      <c r="FD752" s="98"/>
      <c r="FE752" s="98"/>
      <c r="FF752" s="98"/>
      <c r="FG752" s="98"/>
      <c r="FH752" s="98"/>
      <c r="FI752" s="98"/>
      <c r="FJ752" s="98"/>
      <c r="FK752" s="98"/>
      <c r="FL752" s="98"/>
      <c r="FM752" s="98"/>
      <c r="FN752" s="98"/>
      <c r="FO752" s="98"/>
      <c r="FP752" s="98"/>
      <c r="FQ752" s="98"/>
      <c r="FR752" s="98"/>
      <c r="FS752" s="98"/>
      <c r="FT752" s="98"/>
      <c r="FU752" s="98"/>
      <c r="FV752" s="98"/>
      <c r="FW752" s="98"/>
      <c r="FX752" s="98"/>
      <c r="FY752" s="98"/>
      <c r="FZ752" s="98"/>
      <c r="GA752" s="98"/>
      <c r="GB752" s="98"/>
      <c r="GC752" s="98"/>
      <c r="GD752" s="98"/>
      <c r="GE752" s="98"/>
      <c r="GF752" s="98"/>
      <c r="GG752" s="98"/>
      <c r="GH752" s="98"/>
      <c r="GI752" s="98"/>
      <c r="GJ752" s="98"/>
      <c r="GK752" s="98"/>
      <c r="GL752" s="98"/>
      <c r="GM752" s="98"/>
      <c r="GN752" s="98"/>
      <c r="GO752" s="98"/>
      <c r="GP752" s="98"/>
      <c r="GQ752" s="98"/>
      <c r="GR752" s="98"/>
      <c r="GS752" s="98"/>
      <c r="GT752" s="98"/>
      <c r="GU752" s="98"/>
      <c r="GV752" s="98"/>
      <c r="GW752" s="98"/>
      <c r="GX752" s="98"/>
      <c r="GY752" s="98"/>
      <c r="GZ752" s="98"/>
      <c r="HA752" s="98"/>
      <c r="HB752" s="98"/>
      <c r="HC752" s="98"/>
      <c r="HD752" s="98"/>
      <c r="HE752" s="98"/>
      <c r="HF752" s="98"/>
      <c r="HG752" s="98"/>
      <c r="HH752" s="98"/>
      <c r="HI752" s="98"/>
      <c r="HJ752" s="98"/>
      <c r="HK752" s="98"/>
      <c r="HL752" s="98"/>
      <c r="HM752" s="98"/>
      <c r="HN752" s="98"/>
      <c r="HO752" s="98"/>
      <c r="HP752" s="98"/>
      <c r="HQ752" s="98"/>
      <c r="HR752" s="98"/>
      <c r="HS752" s="98"/>
      <c r="HT752" s="98"/>
      <c r="HU752" s="98"/>
      <c r="HV752" s="98"/>
      <c r="HW752" s="98"/>
      <c r="HX752" s="98"/>
      <c r="HY752" s="98"/>
      <c r="HZ752" s="98"/>
      <c r="IA752" s="98"/>
      <c r="IB752" s="98"/>
      <c r="IC752" s="98"/>
      <c r="ID752" s="98"/>
      <c r="IE752" s="98"/>
      <c r="IF752" s="98"/>
      <c r="IG752" s="98"/>
      <c r="IH752" s="98"/>
      <c r="II752" s="98"/>
      <c r="IJ752" s="98"/>
      <c r="IK752" s="98"/>
      <c r="IL752" s="98"/>
      <c r="IM752" s="98"/>
      <c r="IN752" s="98"/>
      <c r="IO752" s="98"/>
      <c r="IP752" s="98"/>
      <c r="IQ752" s="98"/>
      <c r="IR752" s="98"/>
      <c r="IS752" s="98"/>
      <c r="IT752" s="98"/>
      <c r="IU752" s="98"/>
      <c r="IV752" s="98"/>
    </row>
    <row r="753" spans="1:256" s="99" customFormat="1" ht="12.75">
      <c r="A753" s="98"/>
      <c r="B753" s="18">
        <v>327</v>
      </c>
      <c r="C753" s="173"/>
      <c r="D753" s="173"/>
      <c r="E753" s="173"/>
      <c r="F753" s="173"/>
      <c r="G753" s="172"/>
      <c r="H753" s="167"/>
      <c r="I753" s="168"/>
      <c r="J753" s="167"/>
      <c r="K753" s="166"/>
      <c r="L753" s="171"/>
      <c r="M753" s="98"/>
      <c r="N753" s="98"/>
      <c r="O753" s="98"/>
      <c r="P753" s="98"/>
      <c r="Q753" s="98"/>
      <c r="R753" s="98"/>
      <c r="S753" s="98"/>
      <c r="T753" s="98"/>
      <c r="U753" s="98"/>
      <c r="V753" s="98"/>
      <c r="W753" s="98"/>
      <c r="X753" s="98"/>
      <c r="Y753" s="98"/>
      <c r="Z753" s="98"/>
      <c r="AA753" s="98"/>
      <c r="AB753" s="98"/>
      <c r="AC753" s="98"/>
      <c r="AD753" s="98"/>
      <c r="AE753" s="98"/>
      <c r="AF753" s="98"/>
      <c r="AG753" s="98"/>
      <c r="AH753" s="98"/>
      <c r="AI753" s="98"/>
      <c r="AJ753" s="98"/>
      <c r="AK753" s="98"/>
      <c r="AL753" s="98"/>
      <c r="AM753" s="98"/>
      <c r="AN753" s="98"/>
      <c r="AO753" s="98"/>
      <c r="AP753" s="98"/>
      <c r="AQ753" s="98"/>
      <c r="AR753" s="98"/>
      <c r="AS753" s="98"/>
      <c r="AT753" s="98"/>
      <c r="AU753" s="98"/>
      <c r="AV753" s="98"/>
      <c r="AW753" s="98"/>
      <c r="AX753" s="98"/>
      <c r="AY753" s="98"/>
      <c r="AZ753" s="98"/>
      <c r="BA753" s="98"/>
      <c r="BB753" s="98"/>
      <c r="BC753" s="98"/>
      <c r="BD753" s="98"/>
      <c r="BE753" s="98"/>
      <c r="BF753" s="98"/>
      <c r="BG753" s="98"/>
      <c r="BH753" s="98"/>
      <c r="BI753" s="98"/>
      <c r="BJ753" s="98"/>
      <c r="BK753" s="98"/>
      <c r="BL753" s="98"/>
      <c r="BM753" s="98"/>
      <c r="BN753" s="98"/>
      <c r="BO753" s="98"/>
      <c r="BP753" s="98"/>
      <c r="BQ753" s="98"/>
      <c r="BR753" s="98"/>
      <c r="BS753" s="98"/>
      <c r="BT753" s="98"/>
      <c r="BU753" s="98"/>
      <c r="BV753" s="98"/>
      <c r="BW753" s="98"/>
      <c r="BX753" s="98"/>
      <c r="BY753" s="98"/>
      <c r="BZ753" s="98"/>
      <c r="CA753" s="98"/>
      <c r="CB753" s="98"/>
      <c r="CC753" s="98"/>
      <c r="CD753" s="98"/>
      <c r="CE753" s="98"/>
      <c r="CF753" s="98"/>
      <c r="CG753" s="98"/>
      <c r="CH753" s="98"/>
      <c r="CI753" s="98"/>
      <c r="CJ753" s="98"/>
      <c r="CK753" s="98"/>
      <c r="CL753" s="98"/>
      <c r="CM753" s="98"/>
      <c r="CN753" s="98"/>
      <c r="CO753" s="98"/>
      <c r="CP753" s="98"/>
      <c r="CQ753" s="98"/>
      <c r="CR753" s="98"/>
      <c r="CS753" s="98"/>
      <c r="CT753" s="98"/>
      <c r="CU753" s="98"/>
      <c r="CV753" s="98"/>
      <c r="CW753" s="98"/>
      <c r="CX753" s="98"/>
      <c r="CY753" s="98"/>
      <c r="CZ753" s="98"/>
      <c r="DA753" s="98"/>
      <c r="DB753" s="98"/>
      <c r="DC753" s="98"/>
      <c r="DD753" s="98"/>
      <c r="DE753" s="98"/>
      <c r="DF753" s="98"/>
      <c r="DG753" s="98"/>
      <c r="DH753" s="98"/>
      <c r="DI753" s="98"/>
      <c r="DJ753" s="98"/>
      <c r="DK753" s="98"/>
      <c r="DL753" s="98"/>
      <c r="DM753" s="98"/>
      <c r="DN753" s="98"/>
      <c r="DO753" s="98"/>
      <c r="DP753" s="98"/>
      <c r="DQ753" s="98"/>
      <c r="DR753" s="98"/>
      <c r="DS753" s="98"/>
      <c r="DT753" s="98"/>
      <c r="DU753" s="98"/>
      <c r="DV753" s="98"/>
      <c r="DW753" s="98"/>
      <c r="DX753" s="98"/>
      <c r="DY753" s="98"/>
      <c r="DZ753" s="98"/>
      <c r="EA753" s="98"/>
      <c r="EB753" s="98"/>
      <c r="EC753" s="98"/>
      <c r="ED753" s="98"/>
      <c r="EE753" s="98"/>
      <c r="EF753" s="98"/>
      <c r="EG753" s="98"/>
      <c r="EH753" s="98"/>
      <c r="EI753" s="98"/>
      <c r="EJ753" s="98"/>
      <c r="EK753" s="98"/>
      <c r="EL753" s="98"/>
      <c r="EM753" s="98"/>
      <c r="EN753" s="98"/>
      <c r="EO753" s="98"/>
      <c r="EP753" s="98"/>
      <c r="EQ753" s="98"/>
      <c r="ER753" s="98"/>
      <c r="ES753" s="98"/>
      <c r="ET753" s="98"/>
      <c r="EU753" s="98"/>
      <c r="EV753" s="98"/>
      <c r="EW753" s="98"/>
      <c r="EX753" s="98"/>
      <c r="EY753" s="98"/>
      <c r="EZ753" s="98"/>
      <c r="FA753" s="98"/>
      <c r="FB753" s="98"/>
      <c r="FC753" s="98"/>
      <c r="FD753" s="98"/>
      <c r="FE753" s="98"/>
      <c r="FF753" s="98"/>
      <c r="FG753" s="98"/>
      <c r="FH753" s="98"/>
      <c r="FI753" s="98"/>
      <c r="FJ753" s="98"/>
      <c r="FK753" s="98"/>
      <c r="FL753" s="98"/>
      <c r="FM753" s="98"/>
      <c r="FN753" s="98"/>
      <c r="FO753" s="98"/>
      <c r="FP753" s="98"/>
      <c r="FQ753" s="98"/>
      <c r="FR753" s="98"/>
      <c r="FS753" s="98"/>
      <c r="FT753" s="98"/>
      <c r="FU753" s="98"/>
      <c r="FV753" s="98"/>
      <c r="FW753" s="98"/>
      <c r="FX753" s="98"/>
      <c r="FY753" s="98"/>
      <c r="FZ753" s="98"/>
      <c r="GA753" s="98"/>
      <c r="GB753" s="98"/>
      <c r="GC753" s="98"/>
      <c r="GD753" s="98"/>
      <c r="GE753" s="98"/>
      <c r="GF753" s="98"/>
      <c r="GG753" s="98"/>
      <c r="GH753" s="98"/>
      <c r="GI753" s="98"/>
      <c r="GJ753" s="98"/>
      <c r="GK753" s="98"/>
      <c r="GL753" s="98"/>
      <c r="GM753" s="98"/>
      <c r="GN753" s="98"/>
      <c r="GO753" s="98"/>
      <c r="GP753" s="98"/>
      <c r="GQ753" s="98"/>
      <c r="GR753" s="98"/>
      <c r="GS753" s="98"/>
      <c r="GT753" s="98"/>
      <c r="GU753" s="98"/>
      <c r="GV753" s="98"/>
      <c r="GW753" s="98"/>
      <c r="GX753" s="98"/>
      <c r="GY753" s="98"/>
      <c r="GZ753" s="98"/>
      <c r="HA753" s="98"/>
      <c r="HB753" s="98"/>
      <c r="HC753" s="98"/>
      <c r="HD753" s="98"/>
      <c r="HE753" s="98"/>
      <c r="HF753" s="98"/>
      <c r="HG753" s="98"/>
      <c r="HH753" s="98"/>
      <c r="HI753" s="98"/>
      <c r="HJ753" s="98"/>
      <c r="HK753" s="98"/>
      <c r="HL753" s="98"/>
      <c r="HM753" s="98"/>
      <c r="HN753" s="98"/>
      <c r="HO753" s="98"/>
      <c r="HP753" s="98"/>
      <c r="HQ753" s="98"/>
      <c r="HR753" s="98"/>
      <c r="HS753" s="98"/>
      <c r="HT753" s="98"/>
      <c r="HU753" s="98"/>
      <c r="HV753" s="98"/>
      <c r="HW753" s="98"/>
      <c r="HX753" s="98"/>
      <c r="HY753" s="98"/>
      <c r="HZ753" s="98"/>
      <c r="IA753" s="98"/>
      <c r="IB753" s="98"/>
      <c r="IC753" s="98"/>
      <c r="ID753" s="98"/>
      <c r="IE753" s="98"/>
      <c r="IF753" s="98"/>
      <c r="IG753" s="98"/>
      <c r="IH753" s="98"/>
      <c r="II753" s="98"/>
      <c r="IJ753" s="98"/>
      <c r="IK753" s="98"/>
      <c r="IL753" s="98"/>
      <c r="IM753" s="98"/>
      <c r="IN753" s="98"/>
      <c r="IO753" s="98"/>
      <c r="IP753" s="98"/>
      <c r="IQ753" s="98"/>
      <c r="IR753" s="98"/>
      <c r="IS753" s="98"/>
      <c r="IT753" s="98"/>
      <c r="IU753" s="98"/>
      <c r="IV753" s="98"/>
    </row>
    <row r="754" spans="1:256" s="99" customFormat="1" ht="12.75">
      <c r="A754" s="98"/>
      <c r="B754" s="59">
        <v>328</v>
      </c>
      <c r="C754" s="173"/>
      <c r="D754" s="173"/>
      <c r="E754" s="173"/>
      <c r="F754" s="173"/>
      <c r="G754" s="172"/>
      <c r="H754" s="167"/>
      <c r="I754" s="168"/>
      <c r="J754" s="167"/>
      <c r="K754" s="166"/>
      <c r="L754" s="171"/>
      <c r="M754" s="98"/>
      <c r="N754" s="98"/>
      <c r="O754" s="98"/>
      <c r="P754" s="98"/>
      <c r="Q754" s="98"/>
      <c r="R754" s="98"/>
      <c r="S754" s="98"/>
      <c r="T754" s="98"/>
      <c r="U754" s="98"/>
      <c r="V754" s="98"/>
      <c r="W754" s="98"/>
      <c r="X754" s="98"/>
      <c r="Y754" s="98"/>
      <c r="Z754" s="98"/>
      <c r="AA754" s="98"/>
      <c r="AB754" s="98"/>
      <c r="AC754" s="98"/>
      <c r="AD754" s="98"/>
      <c r="AE754" s="98"/>
      <c r="AF754" s="98"/>
      <c r="AG754" s="98"/>
      <c r="AH754" s="98"/>
      <c r="AI754" s="98"/>
      <c r="AJ754" s="98"/>
      <c r="AK754" s="98"/>
      <c r="AL754" s="98"/>
      <c r="AM754" s="98"/>
      <c r="AN754" s="98"/>
      <c r="AO754" s="98"/>
      <c r="AP754" s="98"/>
      <c r="AQ754" s="98"/>
      <c r="AR754" s="98"/>
      <c r="AS754" s="98"/>
      <c r="AT754" s="98"/>
      <c r="AU754" s="98"/>
      <c r="AV754" s="98"/>
      <c r="AW754" s="98"/>
      <c r="AX754" s="98"/>
      <c r="AY754" s="98"/>
      <c r="AZ754" s="98"/>
      <c r="BA754" s="98"/>
      <c r="BB754" s="98"/>
      <c r="BC754" s="98"/>
      <c r="BD754" s="98"/>
      <c r="BE754" s="98"/>
      <c r="BF754" s="98"/>
      <c r="BG754" s="98"/>
      <c r="BH754" s="98"/>
      <c r="BI754" s="98"/>
      <c r="BJ754" s="98"/>
      <c r="BK754" s="98"/>
      <c r="BL754" s="98"/>
      <c r="BM754" s="98"/>
      <c r="BN754" s="98"/>
      <c r="BO754" s="98"/>
      <c r="BP754" s="98"/>
      <c r="BQ754" s="98"/>
      <c r="BR754" s="98"/>
      <c r="BS754" s="98"/>
      <c r="BT754" s="98"/>
      <c r="BU754" s="98"/>
      <c r="BV754" s="98"/>
      <c r="BW754" s="98"/>
      <c r="BX754" s="98"/>
      <c r="BY754" s="98"/>
      <c r="BZ754" s="98"/>
      <c r="CA754" s="98"/>
      <c r="CB754" s="98"/>
      <c r="CC754" s="98"/>
      <c r="CD754" s="98"/>
      <c r="CE754" s="98"/>
      <c r="CF754" s="98"/>
      <c r="CG754" s="98"/>
      <c r="CH754" s="98"/>
      <c r="CI754" s="98"/>
      <c r="CJ754" s="98"/>
      <c r="CK754" s="98"/>
      <c r="CL754" s="98"/>
      <c r="CM754" s="98"/>
      <c r="CN754" s="98"/>
      <c r="CO754" s="98"/>
      <c r="CP754" s="98"/>
      <c r="CQ754" s="98"/>
      <c r="CR754" s="98"/>
      <c r="CS754" s="98"/>
      <c r="CT754" s="98"/>
      <c r="CU754" s="98"/>
      <c r="CV754" s="98"/>
      <c r="CW754" s="98"/>
      <c r="CX754" s="98"/>
      <c r="CY754" s="98"/>
      <c r="CZ754" s="98"/>
      <c r="DA754" s="98"/>
      <c r="DB754" s="98"/>
      <c r="DC754" s="98"/>
      <c r="DD754" s="98"/>
      <c r="DE754" s="98"/>
      <c r="DF754" s="98"/>
      <c r="DG754" s="98"/>
      <c r="DH754" s="98"/>
      <c r="DI754" s="98"/>
      <c r="DJ754" s="98"/>
      <c r="DK754" s="98"/>
      <c r="DL754" s="98"/>
      <c r="DM754" s="98"/>
      <c r="DN754" s="98"/>
      <c r="DO754" s="98"/>
      <c r="DP754" s="98"/>
      <c r="DQ754" s="98"/>
      <c r="DR754" s="98"/>
      <c r="DS754" s="98"/>
      <c r="DT754" s="98"/>
      <c r="DU754" s="98"/>
      <c r="DV754" s="98"/>
      <c r="DW754" s="98"/>
      <c r="DX754" s="98"/>
      <c r="DY754" s="98"/>
      <c r="DZ754" s="98"/>
      <c r="EA754" s="98"/>
      <c r="EB754" s="98"/>
      <c r="EC754" s="98"/>
      <c r="ED754" s="98"/>
      <c r="EE754" s="98"/>
      <c r="EF754" s="98"/>
      <c r="EG754" s="98"/>
      <c r="EH754" s="98"/>
      <c r="EI754" s="98"/>
      <c r="EJ754" s="98"/>
      <c r="EK754" s="98"/>
      <c r="EL754" s="98"/>
      <c r="EM754" s="98"/>
      <c r="EN754" s="98"/>
      <c r="EO754" s="98"/>
      <c r="EP754" s="98"/>
      <c r="EQ754" s="98"/>
      <c r="ER754" s="98"/>
      <c r="ES754" s="98"/>
      <c r="ET754" s="98"/>
      <c r="EU754" s="98"/>
      <c r="EV754" s="98"/>
      <c r="EW754" s="98"/>
      <c r="EX754" s="98"/>
      <c r="EY754" s="98"/>
      <c r="EZ754" s="98"/>
      <c r="FA754" s="98"/>
      <c r="FB754" s="98"/>
      <c r="FC754" s="98"/>
      <c r="FD754" s="98"/>
      <c r="FE754" s="98"/>
      <c r="FF754" s="98"/>
      <c r="FG754" s="98"/>
      <c r="FH754" s="98"/>
      <c r="FI754" s="98"/>
      <c r="FJ754" s="98"/>
      <c r="FK754" s="98"/>
      <c r="FL754" s="98"/>
      <c r="FM754" s="98"/>
      <c r="FN754" s="98"/>
      <c r="FO754" s="98"/>
      <c r="FP754" s="98"/>
      <c r="FQ754" s="98"/>
      <c r="FR754" s="98"/>
      <c r="FS754" s="98"/>
      <c r="FT754" s="98"/>
      <c r="FU754" s="98"/>
      <c r="FV754" s="98"/>
      <c r="FW754" s="98"/>
      <c r="FX754" s="98"/>
      <c r="FY754" s="98"/>
      <c r="FZ754" s="98"/>
      <c r="GA754" s="98"/>
      <c r="GB754" s="98"/>
      <c r="GC754" s="98"/>
      <c r="GD754" s="98"/>
      <c r="GE754" s="98"/>
      <c r="GF754" s="98"/>
      <c r="GG754" s="98"/>
      <c r="GH754" s="98"/>
      <c r="GI754" s="98"/>
      <c r="GJ754" s="98"/>
      <c r="GK754" s="98"/>
      <c r="GL754" s="98"/>
      <c r="GM754" s="98"/>
      <c r="GN754" s="98"/>
      <c r="GO754" s="98"/>
      <c r="GP754" s="98"/>
      <c r="GQ754" s="98"/>
      <c r="GR754" s="98"/>
      <c r="GS754" s="98"/>
      <c r="GT754" s="98"/>
      <c r="GU754" s="98"/>
      <c r="GV754" s="98"/>
      <c r="GW754" s="98"/>
      <c r="GX754" s="98"/>
      <c r="GY754" s="98"/>
      <c r="GZ754" s="98"/>
      <c r="HA754" s="98"/>
      <c r="HB754" s="98"/>
      <c r="HC754" s="98"/>
      <c r="HD754" s="98"/>
      <c r="HE754" s="98"/>
      <c r="HF754" s="98"/>
      <c r="HG754" s="98"/>
      <c r="HH754" s="98"/>
      <c r="HI754" s="98"/>
      <c r="HJ754" s="98"/>
      <c r="HK754" s="98"/>
      <c r="HL754" s="98"/>
      <c r="HM754" s="98"/>
      <c r="HN754" s="98"/>
      <c r="HO754" s="98"/>
      <c r="HP754" s="98"/>
      <c r="HQ754" s="98"/>
      <c r="HR754" s="98"/>
      <c r="HS754" s="98"/>
      <c r="HT754" s="98"/>
      <c r="HU754" s="98"/>
      <c r="HV754" s="98"/>
      <c r="HW754" s="98"/>
      <c r="HX754" s="98"/>
      <c r="HY754" s="98"/>
      <c r="HZ754" s="98"/>
      <c r="IA754" s="98"/>
      <c r="IB754" s="98"/>
      <c r="IC754" s="98"/>
      <c r="ID754" s="98"/>
      <c r="IE754" s="98"/>
      <c r="IF754" s="98"/>
      <c r="IG754" s="98"/>
      <c r="IH754" s="98"/>
      <c r="II754" s="98"/>
      <c r="IJ754" s="98"/>
      <c r="IK754" s="98"/>
      <c r="IL754" s="98"/>
      <c r="IM754" s="98"/>
      <c r="IN754" s="98"/>
      <c r="IO754" s="98"/>
      <c r="IP754" s="98"/>
      <c r="IQ754" s="98"/>
      <c r="IR754" s="98"/>
      <c r="IS754" s="98"/>
      <c r="IT754" s="98"/>
      <c r="IU754" s="98"/>
      <c r="IV754" s="98"/>
    </row>
    <row r="755" spans="1:256" s="99" customFormat="1" ht="12.75">
      <c r="A755" s="98"/>
      <c r="B755" s="18">
        <v>329</v>
      </c>
      <c r="C755" s="74"/>
      <c r="D755" s="38"/>
      <c r="E755" s="38"/>
      <c r="F755" s="38"/>
      <c r="G755" s="39"/>
      <c r="H755" s="38"/>
      <c r="I755" s="39"/>
      <c r="J755" s="38"/>
      <c r="K755" s="46"/>
      <c r="L755" s="38"/>
      <c r="M755" s="98"/>
      <c r="N755" s="98"/>
      <c r="O755" s="98"/>
      <c r="P755" s="98"/>
      <c r="Q755" s="98"/>
      <c r="R755" s="98"/>
      <c r="S755" s="98"/>
      <c r="T755" s="98"/>
      <c r="U755" s="98"/>
      <c r="V755" s="98"/>
      <c r="W755" s="98"/>
      <c r="X755" s="98"/>
      <c r="Y755" s="98"/>
      <c r="Z755" s="98"/>
      <c r="AA755" s="98"/>
      <c r="AB755" s="98"/>
      <c r="AC755" s="98"/>
      <c r="AD755" s="98"/>
      <c r="AE755" s="98"/>
      <c r="AF755" s="98"/>
      <c r="AG755" s="98"/>
      <c r="AH755" s="98"/>
      <c r="AI755" s="98"/>
      <c r="AJ755" s="98"/>
      <c r="AK755" s="98"/>
      <c r="AL755" s="98"/>
      <c r="AM755" s="98"/>
      <c r="AN755" s="98"/>
      <c r="AO755" s="98"/>
      <c r="AP755" s="98"/>
      <c r="AQ755" s="98"/>
      <c r="AR755" s="98"/>
      <c r="AS755" s="98"/>
      <c r="AT755" s="98"/>
      <c r="AU755" s="98"/>
      <c r="AV755" s="98"/>
      <c r="AW755" s="98"/>
      <c r="AX755" s="98"/>
      <c r="AY755" s="98"/>
      <c r="AZ755" s="98"/>
      <c r="BA755" s="98"/>
      <c r="BB755" s="98"/>
      <c r="BC755" s="98"/>
      <c r="BD755" s="98"/>
      <c r="BE755" s="98"/>
      <c r="BF755" s="98"/>
      <c r="BG755" s="98"/>
      <c r="BH755" s="98"/>
      <c r="BI755" s="98"/>
      <c r="BJ755" s="98"/>
      <c r="BK755" s="98"/>
      <c r="BL755" s="98"/>
      <c r="BM755" s="98"/>
      <c r="BN755" s="98"/>
      <c r="BO755" s="98"/>
      <c r="BP755" s="98"/>
      <c r="BQ755" s="98"/>
      <c r="BR755" s="98"/>
      <c r="BS755" s="98"/>
      <c r="BT755" s="98"/>
      <c r="BU755" s="98"/>
      <c r="BV755" s="98"/>
      <c r="BW755" s="98"/>
      <c r="BX755" s="98"/>
      <c r="BY755" s="98"/>
      <c r="BZ755" s="98"/>
      <c r="CA755" s="98"/>
      <c r="CB755" s="98"/>
      <c r="CC755" s="98"/>
      <c r="CD755" s="98"/>
      <c r="CE755" s="98"/>
      <c r="CF755" s="98"/>
      <c r="CG755" s="98"/>
      <c r="CH755" s="98"/>
      <c r="CI755" s="98"/>
      <c r="CJ755" s="98"/>
      <c r="CK755" s="98"/>
      <c r="CL755" s="98"/>
      <c r="CM755" s="98"/>
      <c r="CN755" s="98"/>
      <c r="CO755" s="98"/>
      <c r="CP755" s="98"/>
      <c r="CQ755" s="98"/>
      <c r="CR755" s="98"/>
      <c r="CS755" s="98"/>
      <c r="CT755" s="98"/>
      <c r="CU755" s="98"/>
      <c r="CV755" s="98"/>
      <c r="CW755" s="98"/>
      <c r="CX755" s="98"/>
      <c r="CY755" s="98"/>
      <c r="CZ755" s="98"/>
      <c r="DA755" s="98"/>
      <c r="DB755" s="98"/>
      <c r="DC755" s="98"/>
      <c r="DD755" s="98"/>
      <c r="DE755" s="98"/>
      <c r="DF755" s="98"/>
      <c r="DG755" s="98"/>
      <c r="DH755" s="98"/>
      <c r="DI755" s="98"/>
      <c r="DJ755" s="98"/>
      <c r="DK755" s="98"/>
      <c r="DL755" s="98"/>
      <c r="DM755" s="98"/>
      <c r="DN755" s="98"/>
      <c r="DO755" s="98"/>
      <c r="DP755" s="98"/>
      <c r="DQ755" s="98"/>
      <c r="DR755" s="98"/>
      <c r="DS755" s="98"/>
      <c r="DT755" s="98"/>
      <c r="DU755" s="98"/>
      <c r="DV755" s="98"/>
      <c r="DW755" s="98"/>
      <c r="DX755" s="98"/>
      <c r="DY755" s="98"/>
      <c r="DZ755" s="98"/>
      <c r="EA755" s="98"/>
      <c r="EB755" s="98"/>
      <c r="EC755" s="98"/>
      <c r="ED755" s="98"/>
      <c r="EE755" s="98"/>
      <c r="EF755" s="98"/>
      <c r="EG755" s="98"/>
      <c r="EH755" s="98"/>
      <c r="EI755" s="98"/>
      <c r="EJ755" s="98"/>
      <c r="EK755" s="98"/>
      <c r="EL755" s="98"/>
      <c r="EM755" s="98"/>
      <c r="EN755" s="98"/>
      <c r="EO755" s="98"/>
      <c r="EP755" s="98"/>
      <c r="EQ755" s="98"/>
      <c r="ER755" s="98"/>
      <c r="ES755" s="98"/>
      <c r="ET755" s="98"/>
      <c r="EU755" s="98"/>
      <c r="EV755" s="98"/>
      <c r="EW755" s="98"/>
      <c r="EX755" s="98"/>
      <c r="EY755" s="98"/>
      <c r="EZ755" s="98"/>
      <c r="FA755" s="98"/>
      <c r="FB755" s="98"/>
      <c r="FC755" s="98"/>
      <c r="FD755" s="98"/>
      <c r="FE755" s="98"/>
      <c r="FF755" s="98"/>
      <c r="FG755" s="98"/>
      <c r="FH755" s="98"/>
      <c r="FI755" s="98"/>
      <c r="FJ755" s="98"/>
      <c r="FK755" s="98"/>
      <c r="FL755" s="98"/>
      <c r="FM755" s="98"/>
      <c r="FN755" s="98"/>
      <c r="FO755" s="98"/>
      <c r="FP755" s="98"/>
      <c r="FQ755" s="98"/>
      <c r="FR755" s="98"/>
      <c r="FS755" s="98"/>
      <c r="FT755" s="98"/>
      <c r="FU755" s="98"/>
      <c r="FV755" s="98"/>
      <c r="FW755" s="98"/>
      <c r="FX755" s="98"/>
      <c r="FY755" s="98"/>
      <c r="FZ755" s="98"/>
      <c r="GA755" s="98"/>
      <c r="GB755" s="98"/>
      <c r="GC755" s="98"/>
      <c r="GD755" s="98"/>
      <c r="GE755" s="98"/>
      <c r="GF755" s="98"/>
      <c r="GG755" s="98"/>
      <c r="GH755" s="98"/>
      <c r="GI755" s="98"/>
      <c r="GJ755" s="98"/>
      <c r="GK755" s="98"/>
      <c r="GL755" s="98"/>
      <c r="GM755" s="98"/>
      <c r="GN755" s="98"/>
      <c r="GO755" s="98"/>
      <c r="GP755" s="98"/>
      <c r="GQ755" s="98"/>
      <c r="GR755" s="98"/>
      <c r="GS755" s="98"/>
      <c r="GT755" s="98"/>
      <c r="GU755" s="98"/>
      <c r="GV755" s="98"/>
      <c r="GW755" s="98"/>
      <c r="GX755" s="98"/>
      <c r="GY755" s="98"/>
      <c r="GZ755" s="98"/>
      <c r="HA755" s="98"/>
      <c r="HB755" s="98"/>
      <c r="HC755" s="98"/>
      <c r="HD755" s="98"/>
      <c r="HE755" s="98"/>
      <c r="HF755" s="98"/>
      <c r="HG755" s="98"/>
      <c r="HH755" s="98"/>
      <c r="HI755" s="98"/>
      <c r="HJ755" s="98"/>
      <c r="HK755" s="98"/>
      <c r="HL755" s="98"/>
      <c r="HM755" s="98"/>
      <c r="HN755" s="98"/>
      <c r="HO755" s="98"/>
      <c r="HP755" s="98"/>
      <c r="HQ755" s="98"/>
      <c r="HR755" s="98"/>
      <c r="HS755" s="98"/>
      <c r="HT755" s="98"/>
      <c r="HU755" s="98"/>
      <c r="HV755" s="98"/>
      <c r="HW755" s="98"/>
      <c r="HX755" s="98"/>
      <c r="HY755" s="98"/>
      <c r="HZ755" s="98"/>
      <c r="IA755" s="98"/>
      <c r="IB755" s="98"/>
      <c r="IC755" s="98"/>
      <c r="ID755" s="98"/>
      <c r="IE755" s="98"/>
      <c r="IF755" s="98"/>
      <c r="IG755" s="98"/>
      <c r="IH755" s="98"/>
      <c r="II755" s="98"/>
      <c r="IJ755" s="98"/>
      <c r="IK755" s="98"/>
      <c r="IL755" s="98"/>
      <c r="IM755" s="98"/>
      <c r="IN755" s="98"/>
      <c r="IO755" s="98"/>
      <c r="IP755" s="98"/>
      <c r="IQ755" s="98"/>
      <c r="IR755" s="98"/>
      <c r="IS755" s="98"/>
      <c r="IT755" s="98"/>
      <c r="IU755" s="98"/>
      <c r="IV755" s="98"/>
    </row>
    <row r="756" spans="1:256" s="99" customFormat="1" ht="12.75">
      <c r="A756" s="98"/>
      <c r="B756" s="59">
        <v>330</v>
      </c>
      <c r="C756" s="74"/>
      <c r="D756" s="38"/>
      <c r="E756" s="38"/>
      <c r="F756" s="38"/>
      <c r="G756" s="39"/>
      <c r="H756" s="38"/>
      <c r="I756" s="39"/>
      <c r="J756" s="38"/>
      <c r="K756" s="46"/>
      <c r="L756" s="38"/>
      <c r="M756" s="98"/>
      <c r="N756" s="98"/>
      <c r="O756" s="98"/>
      <c r="P756" s="98"/>
      <c r="Q756" s="98"/>
      <c r="R756" s="98"/>
      <c r="S756" s="98"/>
      <c r="T756" s="98"/>
      <c r="U756" s="98"/>
      <c r="V756" s="98"/>
      <c r="W756" s="98"/>
      <c r="X756" s="98"/>
      <c r="Y756" s="98"/>
      <c r="Z756" s="98"/>
      <c r="AA756" s="98"/>
      <c r="AB756" s="98"/>
      <c r="AC756" s="98"/>
      <c r="AD756" s="98"/>
      <c r="AE756" s="98"/>
      <c r="AF756" s="98"/>
      <c r="AG756" s="98"/>
      <c r="AH756" s="98"/>
      <c r="AI756" s="98"/>
      <c r="AJ756" s="98"/>
      <c r="AK756" s="98"/>
      <c r="AL756" s="98"/>
      <c r="AM756" s="98"/>
      <c r="AN756" s="98"/>
      <c r="AO756" s="98"/>
      <c r="AP756" s="98"/>
      <c r="AQ756" s="98"/>
      <c r="AR756" s="98"/>
      <c r="AS756" s="98"/>
      <c r="AT756" s="98"/>
      <c r="AU756" s="98"/>
      <c r="AV756" s="98"/>
      <c r="AW756" s="98"/>
      <c r="AX756" s="98"/>
      <c r="AY756" s="98"/>
      <c r="AZ756" s="98"/>
      <c r="BA756" s="98"/>
      <c r="BB756" s="98"/>
      <c r="BC756" s="98"/>
      <c r="BD756" s="98"/>
      <c r="BE756" s="98"/>
      <c r="BF756" s="98"/>
      <c r="BG756" s="98"/>
      <c r="BH756" s="98"/>
      <c r="BI756" s="98"/>
      <c r="BJ756" s="98"/>
      <c r="BK756" s="98"/>
      <c r="BL756" s="98"/>
      <c r="BM756" s="98"/>
      <c r="BN756" s="98"/>
      <c r="BO756" s="98"/>
      <c r="BP756" s="98"/>
      <c r="BQ756" s="98"/>
      <c r="BR756" s="98"/>
      <c r="BS756" s="98"/>
      <c r="BT756" s="98"/>
      <c r="BU756" s="98"/>
      <c r="BV756" s="98"/>
      <c r="BW756" s="98"/>
      <c r="BX756" s="98"/>
      <c r="BY756" s="98"/>
      <c r="BZ756" s="98"/>
      <c r="CA756" s="98"/>
      <c r="CB756" s="98"/>
      <c r="CC756" s="98"/>
      <c r="CD756" s="98"/>
      <c r="CE756" s="98"/>
      <c r="CF756" s="98"/>
      <c r="CG756" s="98"/>
      <c r="CH756" s="98"/>
      <c r="CI756" s="98"/>
      <c r="CJ756" s="98"/>
      <c r="CK756" s="98"/>
      <c r="CL756" s="98"/>
      <c r="CM756" s="98"/>
      <c r="CN756" s="98"/>
      <c r="CO756" s="98"/>
      <c r="CP756" s="98"/>
      <c r="CQ756" s="98"/>
      <c r="CR756" s="98"/>
      <c r="CS756" s="98"/>
      <c r="CT756" s="98"/>
      <c r="CU756" s="98"/>
      <c r="CV756" s="98"/>
      <c r="CW756" s="98"/>
      <c r="CX756" s="98"/>
      <c r="CY756" s="98"/>
      <c r="CZ756" s="98"/>
      <c r="DA756" s="98"/>
      <c r="DB756" s="98"/>
      <c r="DC756" s="98"/>
      <c r="DD756" s="98"/>
      <c r="DE756" s="98"/>
      <c r="DF756" s="98"/>
      <c r="DG756" s="98"/>
      <c r="DH756" s="98"/>
      <c r="DI756" s="98"/>
      <c r="DJ756" s="98"/>
      <c r="DK756" s="98"/>
      <c r="DL756" s="98"/>
      <c r="DM756" s="98"/>
      <c r="DN756" s="98"/>
      <c r="DO756" s="98"/>
      <c r="DP756" s="98"/>
      <c r="DQ756" s="98"/>
      <c r="DR756" s="98"/>
      <c r="DS756" s="98"/>
      <c r="DT756" s="98"/>
      <c r="DU756" s="98"/>
      <c r="DV756" s="98"/>
      <c r="DW756" s="98"/>
      <c r="DX756" s="98"/>
      <c r="DY756" s="98"/>
      <c r="DZ756" s="98"/>
      <c r="EA756" s="98"/>
      <c r="EB756" s="98"/>
      <c r="EC756" s="98"/>
      <c r="ED756" s="98"/>
      <c r="EE756" s="98"/>
      <c r="EF756" s="98"/>
      <c r="EG756" s="98"/>
      <c r="EH756" s="98"/>
      <c r="EI756" s="98"/>
      <c r="EJ756" s="98"/>
      <c r="EK756" s="98"/>
      <c r="EL756" s="98"/>
      <c r="EM756" s="98"/>
      <c r="EN756" s="98"/>
      <c r="EO756" s="98"/>
      <c r="EP756" s="98"/>
      <c r="EQ756" s="98"/>
      <c r="ER756" s="98"/>
      <c r="ES756" s="98"/>
      <c r="ET756" s="98"/>
      <c r="EU756" s="98"/>
      <c r="EV756" s="98"/>
      <c r="EW756" s="98"/>
      <c r="EX756" s="98"/>
      <c r="EY756" s="98"/>
      <c r="EZ756" s="98"/>
      <c r="FA756" s="98"/>
      <c r="FB756" s="98"/>
      <c r="FC756" s="98"/>
      <c r="FD756" s="98"/>
      <c r="FE756" s="98"/>
      <c r="FF756" s="98"/>
      <c r="FG756" s="98"/>
      <c r="FH756" s="98"/>
      <c r="FI756" s="98"/>
      <c r="FJ756" s="98"/>
      <c r="FK756" s="98"/>
      <c r="FL756" s="98"/>
      <c r="FM756" s="98"/>
      <c r="FN756" s="98"/>
      <c r="FO756" s="98"/>
      <c r="FP756" s="98"/>
      <c r="FQ756" s="98"/>
      <c r="FR756" s="98"/>
      <c r="FS756" s="98"/>
      <c r="FT756" s="98"/>
      <c r="FU756" s="98"/>
      <c r="FV756" s="98"/>
      <c r="FW756" s="98"/>
      <c r="FX756" s="98"/>
      <c r="FY756" s="98"/>
      <c r="FZ756" s="98"/>
      <c r="GA756" s="98"/>
      <c r="GB756" s="98"/>
      <c r="GC756" s="98"/>
      <c r="GD756" s="98"/>
      <c r="GE756" s="98"/>
      <c r="GF756" s="98"/>
      <c r="GG756" s="98"/>
      <c r="GH756" s="98"/>
      <c r="GI756" s="98"/>
      <c r="GJ756" s="98"/>
      <c r="GK756" s="98"/>
      <c r="GL756" s="98"/>
      <c r="GM756" s="98"/>
      <c r="GN756" s="98"/>
      <c r="GO756" s="98"/>
      <c r="GP756" s="98"/>
      <c r="GQ756" s="98"/>
      <c r="GR756" s="98"/>
      <c r="GS756" s="98"/>
      <c r="GT756" s="98"/>
      <c r="GU756" s="98"/>
      <c r="GV756" s="98"/>
      <c r="GW756" s="98"/>
      <c r="GX756" s="98"/>
      <c r="GY756" s="98"/>
      <c r="GZ756" s="98"/>
      <c r="HA756" s="98"/>
      <c r="HB756" s="98"/>
      <c r="HC756" s="98"/>
      <c r="HD756" s="98"/>
      <c r="HE756" s="98"/>
      <c r="HF756" s="98"/>
      <c r="HG756" s="98"/>
      <c r="HH756" s="98"/>
      <c r="HI756" s="98"/>
      <c r="HJ756" s="98"/>
      <c r="HK756" s="98"/>
      <c r="HL756" s="98"/>
      <c r="HM756" s="98"/>
      <c r="HN756" s="98"/>
      <c r="HO756" s="98"/>
      <c r="HP756" s="98"/>
      <c r="HQ756" s="98"/>
      <c r="HR756" s="98"/>
      <c r="HS756" s="98"/>
      <c r="HT756" s="98"/>
      <c r="HU756" s="98"/>
      <c r="HV756" s="98"/>
      <c r="HW756" s="98"/>
      <c r="HX756" s="98"/>
      <c r="HY756" s="98"/>
      <c r="HZ756" s="98"/>
      <c r="IA756" s="98"/>
      <c r="IB756" s="98"/>
      <c r="IC756" s="98"/>
      <c r="ID756" s="98"/>
      <c r="IE756" s="98"/>
      <c r="IF756" s="98"/>
      <c r="IG756" s="98"/>
      <c r="IH756" s="98"/>
      <c r="II756" s="98"/>
      <c r="IJ756" s="98"/>
      <c r="IK756" s="98"/>
      <c r="IL756" s="98"/>
      <c r="IM756" s="98"/>
      <c r="IN756" s="98"/>
      <c r="IO756" s="98"/>
      <c r="IP756" s="98"/>
      <c r="IQ756" s="98"/>
      <c r="IR756" s="98"/>
      <c r="IS756" s="98"/>
      <c r="IT756" s="98"/>
      <c r="IU756" s="98"/>
      <c r="IV756" s="98"/>
    </row>
    <row r="757" spans="1:256" s="99" customFormat="1" ht="12.75">
      <c r="A757" s="98"/>
      <c r="B757" s="18">
        <v>331</v>
      </c>
      <c r="C757" s="74"/>
      <c r="D757" s="38"/>
      <c r="E757" s="38"/>
      <c r="F757" s="38"/>
      <c r="G757" s="39"/>
      <c r="H757" s="38"/>
      <c r="I757" s="39"/>
      <c r="J757" s="38"/>
      <c r="K757" s="46"/>
      <c r="L757" s="38"/>
      <c r="M757" s="98"/>
      <c r="N757" s="98"/>
      <c r="O757" s="98"/>
      <c r="P757" s="98"/>
      <c r="Q757" s="98"/>
      <c r="R757" s="98"/>
      <c r="S757" s="98"/>
      <c r="T757" s="98"/>
      <c r="U757" s="98"/>
      <c r="V757" s="98"/>
      <c r="W757" s="98"/>
      <c r="X757" s="98"/>
      <c r="Y757" s="98"/>
      <c r="Z757" s="98"/>
      <c r="AA757" s="98"/>
      <c r="AB757" s="98"/>
      <c r="AC757" s="98"/>
      <c r="AD757" s="98"/>
      <c r="AE757" s="98"/>
      <c r="AF757" s="98"/>
      <c r="AG757" s="98"/>
      <c r="AH757" s="98"/>
      <c r="AI757" s="98"/>
      <c r="AJ757" s="98"/>
      <c r="AK757" s="98"/>
      <c r="AL757" s="98"/>
      <c r="AM757" s="98"/>
      <c r="AN757" s="98"/>
      <c r="AO757" s="98"/>
      <c r="AP757" s="98"/>
      <c r="AQ757" s="98"/>
      <c r="AR757" s="98"/>
      <c r="AS757" s="98"/>
      <c r="AT757" s="98"/>
      <c r="AU757" s="98"/>
      <c r="AV757" s="98"/>
      <c r="AW757" s="98"/>
      <c r="AX757" s="98"/>
      <c r="AY757" s="98"/>
      <c r="AZ757" s="98"/>
      <c r="BA757" s="98"/>
      <c r="BB757" s="98"/>
      <c r="BC757" s="98"/>
      <c r="BD757" s="98"/>
      <c r="BE757" s="98"/>
      <c r="BF757" s="98"/>
      <c r="BG757" s="98"/>
      <c r="BH757" s="98"/>
      <c r="BI757" s="98"/>
      <c r="BJ757" s="98"/>
      <c r="BK757" s="98"/>
      <c r="BL757" s="98"/>
      <c r="BM757" s="98"/>
      <c r="BN757" s="98"/>
      <c r="BO757" s="98"/>
      <c r="BP757" s="98"/>
      <c r="BQ757" s="98"/>
      <c r="BR757" s="98"/>
      <c r="BS757" s="98"/>
      <c r="BT757" s="98"/>
      <c r="BU757" s="98"/>
      <c r="BV757" s="98"/>
      <c r="BW757" s="98"/>
      <c r="BX757" s="98"/>
      <c r="BY757" s="98"/>
      <c r="BZ757" s="98"/>
      <c r="CA757" s="98"/>
      <c r="CB757" s="98"/>
      <c r="CC757" s="98"/>
      <c r="CD757" s="98"/>
      <c r="CE757" s="98"/>
      <c r="CF757" s="98"/>
      <c r="CG757" s="98"/>
      <c r="CH757" s="98"/>
      <c r="CI757" s="98"/>
      <c r="CJ757" s="98"/>
      <c r="CK757" s="98"/>
      <c r="CL757" s="98"/>
      <c r="CM757" s="98"/>
      <c r="CN757" s="98"/>
      <c r="CO757" s="98"/>
      <c r="CP757" s="98"/>
      <c r="CQ757" s="98"/>
      <c r="CR757" s="98"/>
      <c r="CS757" s="98"/>
      <c r="CT757" s="98"/>
      <c r="CU757" s="98"/>
      <c r="CV757" s="98"/>
      <c r="CW757" s="98"/>
      <c r="CX757" s="98"/>
      <c r="CY757" s="98"/>
      <c r="CZ757" s="98"/>
      <c r="DA757" s="98"/>
      <c r="DB757" s="98"/>
      <c r="DC757" s="98"/>
      <c r="DD757" s="98"/>
      <c r="DE757" s="98"/>
      <c r="DF757" s="98"/>
      <c r="DG757" s="98"/>
      <c r="DH757" s="98"/>
      <c r="DI757" s="98"/>
      <c r="DJ757" s="98"/>
      <c r="DK757" s="98"/>
      <c r="DL757" s="98"/>
      <c r="DM757" s="98"/>
      <c r="DN757" s="98"/>
      <c r="DO757" s="98"/>
      <c r="DP757" s="98"/>
      <c r="DQ757" s="98"/>
      <c r="DR757" s="98"/>
      <c r="DS757" s="98"/>
      <c r="DT757" s="98"/>
      <c r="DU757" s="98"/>
      <c r="DV757" s="98"/>
      <c r="DW757" s="98"/>
      <c r="DX757" s="98"/>
      <c r="DY757" s="98"/>
      <c r="DZ757" s="98"/>
      <c r="EA757" s="98"/>
      <c r="EB757" s="98"/>
      <c r="EC757" s="98"/>
      <c r="ED757" s="98"/>
      <c r="EE757" s="98"/>
      <c r="EF757" s="98"/>
      <c r="EG757" s="98"/>
      <c r="EH757" s="98"/>
      <c r="EI757" s="98"/>
      <c r="EJ757" s="98"/>
      <c r="EK757" s="98"/>
      <c r="EL757" s="98"/>
      <c r="EM757" s="98"/>
      <c r="EN757" s="98"/>
      <c r="EO757" s="98"/>
      <c r="EP757" s="98"/>
      <c r="EQ757" s="98"/>
      <c r="ER757" s="98"/>
      <c r="ES757" s="98"/>
      <c r="ET757" s="98"/>
      <c r="EU757" s="98"/>
      <c r="EV757" s="98"/>
      <c r="EW757" s="98"/>
      <c r="EX757" s="98"/>
      <c r="EY757" s="98"/>
      <c r="EZ757" s="98"/>
      <c r="FA757" s="98"/>
      <c r="FB757" s="98"/>
      <c r="FC757" s="98"/>
      <c r="FD757" s="98"/>
      <c r="FE757" s="98"/>
      <c r="FF757" s="98"/>
      <c r="FG757" s="98"/>
      <c r="FH757" s="98"/>
      <c r="FI757" s="98"/>
      <c r="FJ757" s="98"/>
      <c r="FK757" s="98"/>
      <c r="FL757" s="98"/>
      <c r="FM757" s="98"/>
      <c r="FN757" s="98"/>
      <c r="FO757" s="98"/>
      <c r="FP757" s="98"/>
      <c r="FQ757" s="98"/>
      <c r="FR757" s="98"/>
      <c r="FS757" s="98"/>
      <c r="FT757" s="98"/>
      <c r="FU757" s="98"/>
      <c r="FV757" s="98"/>
      <c r="FW757" s="98"/>
      <c r="FX757" s="98"/>
      <c r="FY757" s="98"/>
      <c r="FZ757" s="98"/>
      <c r="GA757" s="98"/>
      <c r="GB757" s="98"/>
      <c r="GC757" s="98"/>
      <c r="GD757" s="98"/>
      <c r="GE757" s="98"/>
      <c r="GF757" s="98"/>
      <c r="GG757" s="98"/>
      <c r="GH757" s="98"/>
      <c r="GI757" s="98"/>
      <c r="GJ757" s="98"/>
      <c r="GK757" s="98"/>
      <c r="GL757" s="98"/>
      <c r="GM757" s="98"/>
      <c r="GN757" s="98"/>
      <c r="GO757" s="98"/>
      <c r="GP757" s="98"/>
      <c r="GQ757" s="98"/>
      <c r="GR757" s="98"/>
      <c r="GS757" s="98"/>
      <c r="GT757" s="98"/>
      <c r="GU757" s="98"/>
      <c r="GV757" s="98"/>
      <c r="GW757" s="98"/>
      <c r="GX757" s="98"/>
      <c r="GY757" s="98"/>
      <c r="GZ757" s="98"/>
      <c r="HA757" s="98"/>
      <c r="HB757" s="98"/>
      <c r="HC757" s="98"/>
      <c r="HD757" s="98"/>
      <c r="HE757" s="98"/>
      <c r="HF757" s="98"/>
      <c r="HG757" s="98"/>
      <c r="HH757" s="98"/>
      <c r="HI757" s="98"/>
      <c r="HJ757" s="98"/>
      <c r="HK757" s="98"/>
      <c r="HL757" s="98"/>
      <c r="HM757" s="98"/>
      <c r="HN757" s="98"/>
      <c r="HO757" s="98"/>
      <c r="HP757" s="98"/>
      <c r="HQ757" s="98"/>
      <c r="HR757" s="98"/>
      <c r="HS757" s="98"/>
      <c r="HT757" s="98"/>
      <c r="HU757" s="98"/>
      <c r="HV757" s="98"/>
      <c r="HW757" s="98"/>
      <c r="HX757" s="98"/>
      <c r="HY757" s="98"/>
      <c r="HZ757" s="98"/>
      <c r="IA757" s="98"/>
      <c r="IB757" s="98"/>
      <c r="IC757" s="98"/>
      <c r="ID757" s="98"/>
      <c r="IE757" s="98"/>
      <c r="IF757" s="98"/>
      <c r="IG757" s="98"/>
      <c r="IH757" s="98"/>
      <c r="II757" s="98"/>
      <c r="IJ757" s="98"/>
      <c r="IK757" s="98"/>
      <c r="IL757" s="98"/>
      <c r="IM757" s="98"/>
      <c r="IN757" s="98"/>
      <c r="IO757" s="98"/>
      <c r="IP757" s="98"/>
      <c r="IQ757" s="98"/>
      <c r="IR757" s="98"/>
      <c r="IS757" s="98"/>
      <c r="IT757" s="98"/>
      <c r="IU757" s="98"/>
      <c r="IV757" s="98"/>
    </row>
    <row r="758" spans="1:256" s="99" customFormat="1" ht="12.75">
      <c r="A758" s="98"/>
      <c r="B758" s="59">
        <v>332</v>
      </c>
      <c r="C758" s="74"/>
      <c r="D758" s="38"/>
      <c r="E758" s="38"/>
      <c r="F758" s="38"/>
      <c r="G758" s="39"/>
      <c r="H758" s="38"/>
      <c r="I758" s="39"/>
      <c r="J758" s="38"/>
      <c r="K758" s="46"/>
      <c r="L758" s="38"/>
      <c r="M758" s="98"/>
      <c r="N758" s="98"/>
      <c r="O758" s="98"/>
      <c r="P758" s="98"/>
      <c r="Q758" s="98"/>
      <c r="R758" s="98"/>
      <c r="S758" s="98"/>
      <c r="T758" s="98"/>
      <c r="U758" s="98"/>
      <c r="V758" s="98"/>
      <c r="W758" s="98"/>
      <c r="X758" s="98"/>
      <c r="Y758" s="98"/>
      <c r="Z758" s="98"/>
      <c r="AA758" s="98"/>
      <c r="AB758" s="98"/>
      <c r="AC758" s="98"/>
      <c r="AD758" s="98"/>
      <c r="AE758" s="98"/>
      <c r="AF758" s="98"/>
      <c r="AG758" s="98"/>
      <c r="AH758" s="98"/>
      <c r="AI758" s="98"/>
      <c r="AJ758" s="98"/>
      <c r="AK758" s="98"/>
      <c r="AL758" s="98"/>
      <c r="AM758" s="98"/>
      <c r="AN758" s="98"/>
      <c r="AO758" s="98"/>
      <c r="AP758" s="98"/>
      <c r="AQ758" s="98"/>
      <c r="AR758" s="98"/>
      <c r="AS758" s="98"/>
      <c r="AT758" s="98"/>
      <c r="AU758" s="98"/>
      <c r="AV758" s="98"/>
      <c r="AW758" s="98"/>
      <c r="AX758" s="98"/>
      <c r="AY758" s="98"/>
      <c r="AZ758" s="98"/>
      <c r="BA758" s="98"/>
      <c r="BB758" s="98"/>
      <c r="BC758" s="98"/>
      <c r="BD758" s="98"/>
      <c r="BE758" s="98"/>
      <c r="BF758" s="98"/>
      <c r="BG758" s="98"/>
      <c r="BH758" s="98"/>
      <c r="BI758" s="98"/>
      <c r="BJ758" s="98"/>
      <c r="BK758" s="98"/>
      <c r="BL758" s="98"/>
      <c r="BM758" s="98"/>
      <c r="BN758" s="98"/>
      <c r="BO758" s="98"/>
      <c r="BP758" s="98"/>
      <c r="BQ758" s="98"/>
      <c r="BR758" s="98"/>
      <c r="BS758" s="98"/>
      <c r="BT758" s="98"/>
      <c r="BU758" s="98"/>
      <c r="BV758" s="98"/>
      <c r="BW758" s="98"/>
      <c r="BX758" s="98"/>
      <c r="BY758" s="98"/>
      <c r="BZ758" s="98"/>
      <c r="CA758" s="98"/>
      <c r="CB758" s="98"/>
      <c r="CC758" s="98"/>
      <c r="CD758" s="98"/>
      <c r="CE758" s="98"/>
      <c r="CF758" s="98"/>
      <c r="CG758" s="98"/>
      <c r="CH758" s="98"/>
      <c r="CI758" s="98"/>
      <c r="CJ758" s="98"/>
      <c r="CK758" s="98"/>
      <c r="CL758" s="98"/>
      <c r="CM758" s="98"/>
      <c r="CN758" s="98"/>
      <c r="CO758" s="98"/>
      <c r="CP758" s="98"/>
      <c r="CQ758" s="98"/>
      <c r="CR758" s="98"/>
      <c r="CS758" s="98"/>
      <c r="CT758" s="98"/>
      <c r="CU758" s="98"/>
      <c r="CV758" s="98"/>
      <c r="CW758" s="98"/>
      <c r="CX758" s="98"/>
      <c r="CY758" s="98"/>
      <c r="CZ758" s="98"/>
      <c r="DA758" s="98"/>
      <c r="DB758" s="98"/>
      <c r="DC758" s="98"/>
      <c r="DD758" s="98"/>
      <c r="DE758" s="98"/>
      <c r="DF758" s="98"/>
      <c r="DG758" s="98"/>
      <c r="DH758" s="98"/>
      <c r="DI758" s="98"/>
      <c r="DJ758" s="98"/>
      <c r="DK758" s="98"/>
      <c r="DL758" s="98"/>
      <c r="DM758" s="98"/>
      <c r="DN758" s="98"/>
      <c r="DO758" s="98"/>
      <c r="DP758" s="98"/>
      <c r="DQ758" s="98"/>
      <c r="DR758" s="98"/>
      <c r="DS758" s="98"/>
      <c r="DT758" s="98"/>
      <c r="DU758" s="98"/>
      <c r="DV758" s="98"/>
      <c r="DW758" s="98"/>
      <c r="DX758" s="98"/>
      <c r="DY758" s="98"/>
      <c r="DZ758" s="98"/>
      <c r="EA758" s="98"/>
      <c r="EB758" s="98"/>
      <c r="EC758" s="98"/>
      <c r="ED758" s="98"/>
      <c r="EE758" s="98"/>
      <c r="EF758" s="98"/>
      <c r="EG758" s="98"/>
      <c r="EH758" s="98"/>
      <c r="EI758" s="98"/>
      <c r="EJ758" s="98"/>
      <c r="EK758" s="98"/>
      <c r="EL758" s="98"/>
      <c r="EM758" s="98"/>
      <c r="EN758" s="98"/>
      <c r="EO758" s="98"/>
      <c r="EP758" s="98"/>
      <c r="EQ758" s="98"/>
      <c r="ER758" s="98"/>
      <c r="ES758" s="98"/>
      <c r="ET758" s="98"/>
      <c r="EU758" s="98"/>
      <c r="EV758" s="98"/>
      <c r="EW758" s="98"/>
      <c r="EX758" s="98"/>
      <c r="EY758" s="98"/>
      <c r="EZ758" s="98"/>
      <c r="FA758" s="98"/>
      <c r="FB758" s="98"/>
      <c r="FC758" s="98"/>
      <c r="FD758" s="98"/>
      <c r="FE758" s="98"/>
      <c r="FF758" s="98"/>
      <c r="FG758" s="98"/>
      <c r="FH758" s="98"/>
      <c r="FI758" s="98"/>
      <c r="FJ758" s="98"/>
      <c r="FK758" s="98"/>
      <c r="FL758" s="98"/>
      <c r="FM758" s="98"/>
      <c r="FN758" s="98"/>
      <c r="FO758" s="98"/>
      <c r="FP758" s="98"/>
      <c r="FQ758" s="98"/>
      <c r="FR758" s="98"/>
      <c r="FS758" s="98"/>
      <c r="FT758" s="98"/>
      <c r="FU758" s="98"/>
      <c r="FV758" s="98"/>
      <c r="FW758" s="98"/>
      <c r="FX758" s="98"/>
      <c r="FY758" s="98"/>
      <c r="FZ758" s="98"/>
      <c r="GA758" s="98"/>
      <c r="GB758" s="98"/>
      <c r="GC758" s="98"/>
      <c r="GD758" s="98"/>
      <c r="GE758" s="98"/>
      <c r="GF758" s="98"/>
      <c r="GG758" s="98"/>
      <c r="GH758" s="98"/>
      <c r="GI758" s="98"/>
      <c r="GJ758" s="98"/>
      <c r="GK758" s="98"/>
      <c r="GL758" s="98"/>
      <c r="GM758" s="98"/>
      <c r="GN758" s="98"/>
      <c r="GO758" s="98"/>
      <c r="GP758" s="98"/>
      <c r="GQ758" s="98"/>
      <c r="GR758" s="98"/>
      <c r="GS758" s="98"/>
      <c r="GT758" s="98"/>
      <c r="GU758" s="98"/>
      <c r="GV758" s="98"/>
      <c r="GW758" s="98"/>
      <c r="GX758" s="98"/>
      <c r="GY758" s="98"/>
      <c r="GZ758" s="98"/>
      <c r="HA758" s="98"/>
      <c r="HB758" s="98"/>
      <c r="HC758" s="98"/>
      <c r="HD758" s="98"/>
      <c r="HE758" s="98"/>
      <c r="HF758" s="98"/>
      <c r="HG758" s="98"/>
      <c r="HH758" s="98"/>
      <c r="HI758" s="98"/>
      <c r="HJ758" s="98"/>
      <c r="HK758" s="98"/>
      <c r="HL758" s="98"/>
      <c r="HM758" s="98"/>
      <c r="HN758" s="98"/>
      <c r="HO758" s="98"/>
      <c r="HP758" s="98"/>
      <c r="HQ758" s="98"/>
      <c r="HR758" s="98"/>
      <c r="HS758" s="98"/>
      <c r="HT758" s="98"/>
      <c r="HU758" s="98"/>
      <c r="HV758" s="98"/>
      <c r="HW758" s="98"/>
      <c r="HX758" s="98"/>
      <c r="HY758" s="98"/>
      <c r="HZ758" s="98"/>
      <c r="IA758" s="98"/>
      <c r="IB758" s="98"/>
      <c r="IC758" s="98"/>
      <c r="ID758" s="98"/>
      <c r="IE758" s="98"/>
      <c r="IF758" s="98"/>
      <c r="IG758" s="98"/>
      <c r="IH758" s="98"/>
      <c r="II758" s="98"/>
      <c r="IJ758" s="98"/>
      <c r="IK758" s="98"/>
      <c r="IL758" s="98"/>
      <c r="IM758" s="98"/>
      <c r="IN758" s="98"/>
      <c r="IO758" s="98"/>
      <c r="IP758" s="98"/>
      <c r="IQ758" s="98"/>
      <c r="IR758" s="98"/>
      <c r="IS758" s="98"/>
      <c r="IT758" s="98"/>
      <c r="IU758" s="98"/>
      <c r="IV758" s="98"/>
    </row>
    <row r="759" spans="1:256" s="99" customFormat="1" ht="12.75">
      <c r="A759" s="98"/>
      <c r="B759" s="18">
        <v>333</v>
      </c>
      <c r="C759" s="74"/>
      <c r="D759" s="38"/>
      <c r="E759" s="38"/>
      <c r="F759" s="38"/>
      <c r="G759" s="39"/>
      <c r="H759" s="38"/>
      <c r="I759" s="39"/>
      <c r="J759" s="38"/>
      <c r="K759" s="46"/>
      <c r="L759" s="38"/>
      <c r="M759" s="98"/>
      <c r="N759" s="98"/>
      <c r="O759" s="98"/>
      <c r="P759" s="98"/>
      <c r="Q759" s="98"/>
      <c r="R759" s="98"/>
      <c r="S759" s="98"/>
      <c r="T759" s="98"/>
      <c r="U759" s="98"/>
      <c r="V759" s="98"/>
      <c r="W759" s="98"/>
      <c r="X759" s="98"/>
      <c r="Y759" s="98"/>
      <c r="Z759" s="98"/>
      <c r="AA759" s="98"/>
      <c r="AB759" s="98"/>
      <c r="AC759" s="98"/>
      <c r="AD759" s="98"/>
      <c r="AE759" s="98"/>
      <c r="AF759" s="98"/>
      <c r="AG759" s="98"/>
      <c r="AH759" s="98"/>
      <c r="AI759" s="98"/>
      <c r="AJ759" s="98"/>
      <c r="AK759" s="98"/>
      <c r="AL759" s="98"/>
      <c r="AM759" s="98"/>
      <c r="AN759" s="98"/>
      <c r="AO759" s="98"/>
      <c r="AP759" s="98"/>
      <c r="AQ759" s="98"/>
      <c r="AR759" s="98"/>
      <c r="AS759" s="98"/>
      <c r="AT759" s="98"/>
      <c r="AU759" s="98"/>
      <c r="AV759" s="98"/>
      <c r="AW759" s="98"/>
      <c r="AX759" s="98"/>
      <c r="AY759" s="98"/>
      <c r="AZ759" s="98"/>
      <c r="BA759" s="98"/>
      <c r="BB759" s="98"/>
      <c r="BC759" s="98"/>
      <c r="BD759" s="98"/>
      <c r="BE759" s="98"/>
      <c r="BF759" s="98"/>
      <c r="BG759" s="98"/>
      <c r="BH759" s="98"/>
      <c r="BI759" s="98"/>
      <c r="BJ759" s="98"/>
      <c r="BK759" s="98"/>
      <c r="BL759" s="98"/>
      <c r="BM759" s="98"/>
      <c r="BN759" s="98"/>
      <c r="BO759" s="98"/>
      <c r="BP759" s="98"/>
      <c r="BQ759" s="98"/>
      <c r="BR759" s="98"/>
      <c r="BS759" s="98"/>
      <c r="BT759" s="98"/>
      <c r="BU759" s="98"/>
      <c r="BV759" s="98"/>
      <c r="BW759" s="98"/>
      <c r="BX759" s="98"/>
      <c r="BY759" s="98"/>
      <c r="BZ759" s="98"/>
      <c r="CA759" s="98"/>
      <c r="CB759" s="98"/>
      <c r="CC759" s="98"/>
      <c r="CD759" s="98"/>
      <c r="CE759" s="98"/>
      <c r="CF759" s="98"/>
      <c r="CG759" s="98"/>
      <c r="CH759" s="98"/>
      <c r="CI759" s="98"/>
      <c r="CJ759" s="98"/>
      <c r="CK759" s="98"/>
      <c r="CL759" s="98"/>
      <c r="CM759" s="98"/>
      <c r="CN759" s="98"/>
      <c r="CO759" s="98"/>
      <c r="CP759" s="98"/>
      <c r="CQ759" s="98"/>
      <c r="CR759" s="98"/>
      <c r="CS759" s="98"/>
      <c r="CT759" s="98"/>
      <c r="CU759" s="98"/>
      <c r="CV759" s="98"/>
      <c r="CW759" s="98"/>
      <c r="CX759" s="98"/>
      <c r="CY759" s="98"/>
      <c r="CZ759" s="98"/>
      <c r="DA759" s="98"/>
      <c r="DB759" s="98"/>
      <c r="DC759" s="98"/>
      <c r="DD759" s="98"/>
      <c r="DE759" s="98"/>
      <c r="DF759" s="98"/>
      <c r="DG759" s="98"/>
      <c r="DH759" s="98"/>
      <c r="DI759" s="98"/>
      <c r="DJ759" s="98"/>
      <c r="DK759" s="98"/>
      <c r="DL759" s="98"/>
      <c r="DM759" s="98"/>
      <c r="DN759" s="98"/>
      <c r="DO759" s="98"/>
      <c r="DP759" s="98"/>
      <c r="DQ759" s="98"/>
      <c r="DR759" s="98"/>
      <c r="DS759" s="98"/>
      <c r="DT759" s="98"/>
      <c r="DU759" s="98"/>
      <c r="DV759" s="98"/>
      <c r="DW759" s="98"/>
      <c r="DX759" s="98"/>
      <c r="DY759" s="98"/>
      <c r="DZ759" s="98"/>
      <c r="EA759" s="98"/>
      <c r="EB759" s="98"/>
      <c r="EC759" s="98"/>
      <c r="ED759" s="98"/>
      <c r="EE759" s="98"/>
      <c r="EF759" s="98"/>
      <c r="EG759" s="98"/>
      <c r="EH759" s="98"/>
      <c r="EI759" s="98"/>
      <c r="EJ759" s="98"/>
      <c r="EK759" s="98"/>
      <c r="EL759" s="98"/>
      <c r="EM759" s="98"/>
      <c r="EN759" s="98"/>
      <c r="EO759" s="98"/>
      <c r="EP759" s="98"/>
      <c r="EQ759" s="98"/>
      <c r="ER759" s="98"/>
      <c r="ES759" s="98"/>
      <c r="ET759" s="98"/>
      <c r="EU759" s="98"/>
      <c r="EV759" s="98"/>
      <c r="EW759" s="98"/>
      <c r="EX759" s="98"/>
      <c r="EY759" s="98"/>
      <c r="EZ759" s="98"/>
      <c r="FA759" s="98"/>
      <c r="FB759" s="98"/>
      <c r="FC759" s="98"/>
      <c r="FD759" s="98"/>
      <c r="FE759" s="98"/>
      <c r="FF759" s="98"/>
      <c r="FG759" s="98"/>
      <c r="FH759" s="98"/>
      <c r="FI759" s="98"/>
      <c r="FJ759" s="98"/>
      <c r="FK759" s="98"/>
      <c r="FL759" s="98"/>
      <c r="FM759" s="98"/>
      <c r="FN759" s="98"/>
      <c r="FO759" s="98"/>
      <c r="FP759" s="98"/>
      <c r="FQ759" s="98"/>
      <c r="FR759" s="98"/>
      <c r="FS759" s="98"/>
      <c r="FT759" s="98"/>
      <c r="FU759" s="98"/>
      <c r="FV759" s="98"/>
      <c r="FW759" s="98"/>
      <c r="FX759" s="98"/>
      <c r="FY759" s="98"/>
      <c r="FZ759" s="98"/>
      <c r="GA759" s="98"/>
      <c r="GB759" s="98"/>
      <c r="GC759" s="98"/>
      <c r="GD759" s="98"/>
      <c r="GE759" s="98"/>
      <c r="GF759" s="98"/>
      <c r="GG759" s="98"/>
      <c r="GH759" s="98"/>
      <c r="GI759" s="98"/>
      <c r="GJ759" s="98"/>
      <c r="GK759" s="98"/>
      <c r="GL759" s="98"/>
      <c r="GM759" s="98"/>
      <c r="GN759" s="98"/>
      <c r="GO759" s="98"/>
      <c r="GP759" s="98"/>
      <c r="GQ759" s="98"/>
      <c r="GR759" s="98"/>
      <c r="GS759" s="98"/>
      <c r="GT759" s="98"/>
      <c r="GU759" s="98"/>
      <c r="GV759" s="98"/>
      <c r="GW759" s="98"/>
      <c r="GX759" s="98"/>
      <c r="GY759" s="98"/>
      <c r="GZ759" s="98"/>
      <c r="HA759" s="98"/>
      <c r="HB759" s="98"/>
      <c r="HC759" s="98"/>
      <c r="HD759" s="98"/>
      <c r="HE759" s="98"/>
      <c r="HF759" s="98"/>
      <c r="HG759" s="98"/>
      <c r="HH759" s="98"/>
      <c r="HI759" s="98"/>
      <c r="HJ759" s="98"/>
      <c r="HK759" s="98"/>
      <c r="HL759" s="98"/>
      <c r="HM759" s="98"/>
      <c r="HN759" s="98"/>
      <c r="HO759" s="98"/>
      <c r="HP759" s="98"/>
      <c r="HQ759" s="98"/>
      <c r="HR759" s="98"/>
      <c r="HS759" s="98"/>
      <c r="HT759" s="98"/>
      <c r="HU759" s="98"/>
      <c r="HV759" s="98"/>
      <c r="HW759" s="98"/>
      <c r="HX759" s="98"/>
      <c r="HY759" s="98"/>
      <c r="HZ759" s="98"/>
      <c r="IA759" s="98"/>
      <c r="IB759" s="98"/>
      <c r="IC759" s="98"/>
      <c r="ID759" s="98"/>
      <c r="IE759" s="98"/>
      <c r="IF759" s="98"/>
      <c r="IG759" s="98"/>
      <c r="IH759" s="98"/>
      <c r="II759" s="98"/>
      <c r="IJ759" s="98"/>
      <c r="IK759" s="98"/>
      <c r="IL759" s="98"/>
      <c r="IM759" s="98"/>
      <c r="IN759" s="98"/>
      <c r="IO759" s="98"/>
      <c r="IP759" s="98"/>
      <c r="IQ759" s="98"/>
      <c r="IR759" s="98"/>
      <c r="IS759" s="98"/>
      <c r="IT759" s="98"/>
      <c r="IU759" s="98"/>
      <c r="IV759" s="98"/>
    </row>
    <row r="760" spans="1:256" s="99" customFormat="1" ht="12.75">
      <c r="A760" s="98"/>
      <c r="B760" s="59">
        <v>334</v>
      </c>
      <c r="C760" s="74"/>
      <c r="D760" s="38"/>
      <c r="E760" s="38"/>
      <c r="F760" s="38"/>
      <c r="G760" s="39"/>
      <c r="H760" s="38"/>
      <c r="I760" s="39"/>
      <c r="J760" s="38"/>
      <c r="K760" s="46"/>
      <c r="L760" s="38"/>
      <c r="M760" s="98"/>
      <c r="N760" s="98"/>
      <c r="O760" s="98"/>
      <c r="P760" s="98"/>
      <c r="Q760" s="98"/>
      <c r="R760" s="98"/>
      <c r="S760" s="98"/>
      <c r="T760" s="98"/>
      <c r="U760" s="98"/>
      <c r="V760" s="98"/>
      <c r="W760" s="98"/>
      <c r="X760" s="98"/>
      <c r="Y760" s="98"/>
      <c r="Z760" s="98"/>
      <c r="AA760" s="98"/>
      <c r="AB760" s="98"/>
      <c r="AC760" s="98"/>
      <c r="AD760" s="98"/>
      <c r="AE760" s="98"/>
      <c r="AF760" s="98"/>
      <c r="AG760" s="98"/>
      <c r="AH760" s="98"/>
      <c r="AI760" s="98"/>
      <c r="AJ760" s="98"/>
      <c r="AK760" s="98"/>
      <c r="AL760" s="98"/>
      <c r="AM760" s="98"/>
      <c r="AN760" s="98"/>
      <c r="AO760" s="98"/>
      <c r="AP760" s="98"/>
      <c r="AQ760" s="98"/>
      <c r="AR760" s="98"/>
      <c r="AS760" s="98"/>
      <c r="AT760" s="98"/>
      <c r="AU760" s="98"/>
      <c r="AV760" s="98"/>
      <c r="AW760" s="98"/>
      <c r="AX760" s="98"/>
      <c r="AY760" s="98"/>
      <c r="AZ760" s="98"/>
      <c r="BA760" s="98"/>
      <c r="BB760" s="98"/>
      <c r="BC760" s="98"/>
      <c r="BD760" s="98"/>
      <c r="BE760" s="98"/>
      <c r="BF760" s="98"/>
      <c r="BG760" s="98"/>
      <c r="BH760" s="98"/>
      <c r="BI760" s="98"/>
      <c r="BJ760" s="98"/>
      <c r="BK760" s="98"/>
      <c r="BL760" s="98"/>
      <c r="BM760" s="98"/>
      <c r="BN760" s="98"/>
      <c r="BO760" s="98"/>
      <c r="BP760" s="98"/>
      <c r="BQ760" s="98"/>
      <c r="BR760" s="98"/>
      <c r="BS760" s="98"/>
      <c r="BT760" s="98"/>
      <c r="BU760" s="98"/>
      <c r="BV760" s="98"/>
      <c r="BW760" s="98"/>
      <c r="BX760" s="98"/>
      <c r="BY760" s="98"/>
      <c r="BZ760" s="98"/>
      <c r="CA760" s="98"/>
      <c r="CB760" s="98"/>
      <c r="CC760" s="98"/>
      <c r="CD760" s="98"/>
      <c r="CE760" s="98"/>
      <c r="CF760" s="98"/>
      <c r="CG760" s="98"/>
      <c r="CH760" s="98"/>
      <c r="CI760" s="98"/>
      <c r="CJ760" s="98"/>
      <c r="CK760" s="98"/>
      <c r="CL760" s="98"/>
      <c r="CM760" s="98"/>
      <c r="CN760" s="98"/>
      <c r="CO760" s="98"/>
      <c r="CP760" s="98"/>
      <c r="CQ760" s="98"/>
      <c r="CR760" s="98"/>
      <c r="CS760" s="98"/>
      <c r="CT760" s="98"/>
      <c r="CU760" s="98"/>
      <c r="CV760" s="98"/>
      <c r="CW760" s="98"/>
      <c r="CX760" s="98"/>
      <c r="CY760" s="98"/>
      <c r="CZ760" s="98"/>
      <c r="DA760" s="98"/>
      <c r="DB760" s="98"/>
      <c r="DC760" s="98"/>
      <c r="DD760" s="98"/>
      <c r="DE760" s="98"/>
      <c r="DF760" s="98"/>
      <c r="DG760" s="98"/>
      <c r="DH760" s="98"/>
      <c r="DI760" s="98"/>
      <c r="DJ760" s="98"/>
      <c r="DK760" s="98"/>
      <c r="DL760" s="98"/>
      <c r="DM760" s="98"/>
      <c r="DN760" s="98"/>
      <c r="DO760" s="98"/>
      <c r="DP760" s="98"/>
      <c r="DQ760" s="98"/>
      <c r="DR760" s="98"/>
      <c r="DS760" s="98"/>
      <c r="DT760" s="98"/>
      <c r="DU760" s="98"/>
      <c r="DV760" s="98"/>
      <c r="DW760" s="98"/>
      <c r="DX760" s="98"/>
      <c r="DY760" s="98"/>
      <c r="DZ760" s="98"/>
      <c r="EA760" s="98"/>
      <c r="EB760" s="98"/>
      <c r="EC760" s="98"/>
      <c r="ED760" s="98"/>
      <c r="EE760" s="98"/>
      <c r="EF760" s="98"/>
      <c r="EG760" s="98"/>
      <c r="EH760" s="98"/>
      <c r="EI760" s="98"/>
      <c r="EJ760" s="98"/>
      <c r="EK760" s="98"/>
      <c r="EL760" s="98"/>
      <c r="EM760" s="98"/>
      <c r="EN760" s="98"/>
      <c r="EO760" s="98"/>
      <c r="EP760" s="98"/>
      <c r="EQ760" s="98"/>
      <c r="ER760" s="98"/>
      <c r="ES760" s="98"/>
      <c r="ET760" s="98"/>
      <c r="EU760" s="98"/>
      <c r="EV760" s="98"/>
      <c r="EW760" s="98"/>
      <c r="EX760" s="98"/>
      <c r="EY760" s="98"/>
      <c r="EZ760" s="98"/>
      <c r="FA760" s="98"/>
      <c r="FB760" s="98"/>
      <c r="FC760" s="98"/>
      <c r="FD760" s="98"/>
      <c r="FE760" s="98"/>
      <c r="FF760" s="98"/>
      <c r="FG760" s="98"/>
      <c r="FH760" s="98"/>
      <c r="FI760" s="98"/>
      <c r="FJ760" s="98"/>
      <c r="FK760" s="98"/>
      <c r="FL760" s="98"/>
      <c r="FM760" s="98"/>
      <c r="FN760" s="98"/>
      <c r="FO760" s="98"/>
      <c r="FP760" s="98"/>
      <c r="FQ760" s="98"/>
      <c r="FR760" s="98"/>
      <c r="FS760" s="98"/>
      <c r="FT760" s="98"/>
      <c r="FU760" s="98"/>
      <c r="FV760" s="98"/>
      <c r="FW760" s="98"/>
      <c r="FX760" s="98"/>
      <c r="FY760" s="98"/>
      <c r="FZ760" s="98"/>
      <c r="GA760" s="98"/>
      <c r="GB760" s="98"/>
      <c r="GC760" s="98"/>
      <c r="GD760" s="98"/>
      <c r="GE760" s="98"/>
      <c r="GF760" s="98"/>
      <c r="GG760" s="98"/>
      <c r="GH760" s="98"/>
      <c r="GI760" s="98"/>
      <c r="GJ760" s="98"/>
      <c r="GK760" s="98"/>
      <c r="GL760" s="98"/>
      <c r="GM760" s="98"/>
      <c r="GN760" s="98"/>
      <c r="GO760" s="98"/>
      <c r="GP760" s="98"/>
      <c r="GQ760" s="98"/>
      <c r="GR760" s="98"/>
      <c r="GS760" s="98"/>
      <c r="GT760" s="98"/>
      <c r="GU760" s="98"/>
      <c r="GV760" s="98"/>
      <c r="GW760" s="98"/>
      <c r="GX760" s="98"/>
      <c r="GY760" s="98"/>
      <c r="GZ760" s="98"/>
      <c r="HA760" s="98"/>
      <c r="HB760" s="98"/>
      <c r="HC760" s="98"/>
      <c r="HD760" s="98"/>
      <c r="HE760" s="98"/>
      <c r="HF760" s="98"/>
      <c r="HG760" s="98"/>
      <c r="HH760" s="98"/>
      <c r="HI760" s="98"/>
      <c r="HJ760" s="98"/>
      <c r="HK760" s="98"/>
      <c r="HL760" s="98"/>
      <c r="HM760" s="98"/>
      <c r="HN760" s="98"/>
      <c r="HO760" s="98"/>
      <c r="HP760" s="98"/>
      <c r="HQ760" s="98"/>
      <c r="HR760" s="98"/>
      <c r="HS760" s="98"/>
      <c r="HT760" s="98"/>
      <c r="HU760" s="98"/>
      <c r="HV760" s="98"/>
      <c r="HW760" s="98"/>
      <c r="HX760" s="98"/>
      <c r="HY760" s="98"/>
      <c r="HZ760" s="98"/>
      <c r="IA760" s="98"/>
      <c r="IB760" s="98"/>
      <c r="IC760" s="98"/>
      <c r="ID760" s="98"/>
      <c r="IE760" s="98"/>
      <c r="IF760" s="98"/>
      <c r="IG760" s="98"/>
      <c r="IH760" s="98"/>
      <c r="II760" s="98"/>
      <c r="IJ760" s="98"/>
      <c r="IK760" s="98"/>
      <c r="IL760" s="98"/>
      <c r="IM760" s="98"/>
      <c r="IN760" s="98"/>
      <c r="IO760" s="98"/>
      <c r="IP760" s="98"/>
      <c r="IQ760" s="98"/>
      <c r="IR760" s="98"/>
      <c r="IS760" s="98"/>
      <c r="IT760" s="98"/>
      <c r="IU760" s="98"/>
      <c r="IV760" s="98"/>
    </row>
    <row r="761" spans="1:256" s="99" customFormat="1" ht="12.75">
      <c r="A761" s="98"/>
      <c r="B761" s="18">
        <v>335</v>
      </c>
      <c r="C761" s="74"/>
      <c r="D761" s="38"/>
      <c r="E761" s="38"/>
      <c r="F761" s="38"/>
      <c r="G761" s="39"/>
      <c r="H761" s="38"/>
      <c r="I761" s="39"/>
      <c r="J761" s="38"/>
      <c r="K761" s="46"/>
      <c r="L761" s="38"/>
      <c r="M761" s="98"/>
      <c r="N761" s="98"/>
      <c r="O761" s="98"/>
      <c r="P761" s="98"/>
      <c r="Q761" s="98"/>
      <c r="R761" s="98"/>
      <c r="S761" s="98"/>
      <c r="T761" s="98"/>
      <c r="U761" s="98"/>
      <c r="V761" s="98"/>
      <c r="W761" s="98"/>
      <c r="X761" s="98"/>
      <c r="Y761" s="98"/>
      <c r="Z761" s="98"/>
      <c r="AA761" s="98"/>
      <c r="AB761" s="98"/>
      <c r="AC761" s="98"/>
      <c r="AD761" s="98"/>
      <c r="AE761" s="98"/>
      <c r="AF761" s="98"/>
      <c r="AG761" s="98"/>
      <c r="AH761" s="98"/>
      <c r="AI761" s="98"/>
      <c r="AJ761" s="98"/>
      <c r="AK761" s="98"/>
      <c r="AL761" s="98"/>
      <c r="AM761" s="98"/>
      <c r="AN761" s="98"/>
      <c r="AO761" s="98"/>
      <c r="AP761" s="98"/>
      <c r="AQ761" s="98"/>
      <c r="AR761" s="98"/>
      <c r="AS761" s="98"/>
      <c r="AT761" s="98"/>
      <c r="AU761" s="98"/>
      <c r="AV761" s="98"/>
      <c r="AW761" s="98"/>
      <c r="AX761" s="98"/>
      <c r="AY761" s="98"/>
      <c r="AZ761" s="98"/>
      <c r="BA761" s="98"/>
      <c r="BB761" s="98"/>
      <c r="BC761" s="98"/>
      <c r="BD761" s="98"/>
      <c r="BE761" s="98"/>
      <c r="BF761" s="98"/>
      <c r="BG761" s="98"/>
      <c r="BH761" s="98"/>
      <c r="BI761" s="98"/>
      <c r="BJ761" s="98"/>
      <c r="BK761" s="98"/>
      <c r="BL761" s="98"/>
      <c r="BM761" s="98"/>
      <c r="BN761" s="98"/>
      <c r="BO761" s="98"/>
      <c r="BP761" s="98"/>
      <c r="BQ761" s="98"/>
      <c r="BR761" s="98"/>
      <c r="BS761" s="98"/>
      <c r="BT761" s="98"/>
      <c r="BU761" s="98"/>
      <c r="BV761" s="98"/>
      <c r="BW761" s="98"/>
      <c r="BX761" s="98"/>
      <c r="BY761" s="98"/>
      <c r="BZ761" s="98"/>
      <c r="CA761" s="98"/>
      <c r="CB761" s="98"/>
      <c r="CC761" s="98"/>
      <c r="CD761" s="98"/>
      <c r="CE761" s="98"/>
      <c r="CF761" s="98"/>
      <c r="CG761" s="98"/>
      <c r="CH761" s="98"/>
      <c r="CI761" s="98"/>
      <c r="CJ761" s="98"/>
      <c r="CK761" s="98"/>
      <c r="CL761" s="98"/>
      <c r="CM761" s="98"/>
      <c r="CN761" s="98"/>
      <c r="CO761" s="98"/>
      <c r="CP761" s="98"/>
      <c r="CQ761" s="98"/>
      <c r="CR761" s="98"/>
      <c r="CS761" s="98"/>
      <c r="CT761" s="98"/>
      <c r="CU761" s="98"/>
      <c r="CV761" s="98"/>
      <c r="CW761" s="98"/>
      <c r="CX761" s="98"/>
      <c r="CY761" s="98"/>
      <c r="CZ761" s="98"/>
      <c r="DA761" s="98"/>
      <c r="DB761" s="98"/>
      <c r="DC761" s="98"/>
      <c r="DD761" s="98"/>
      <c r="DE761" s="98"/>
      <c r="DF761" s="98"/>
      <c r="DG761" s="98"/>
      <c r="DH761" s="98"/>
      <c r="DI761" s="98"/>
      <c r="DJ761" s="98"/>
      <c r="DK761" s="98"/>
      <c r="DL761" s="98"/>
      <c r="DM761" s="98"/>
      <c r="DN761" s="98"/>
      <c r="DO761" s="98"/>
      <c r="DP761" s="98"/>
      <c r="DQ761" s="98"/>
      <c r="DR761" s="98"/>
      <c r="DS761" s="98"/>
      <c r="DT761" s="98"/>
      <c r="DU761" s="98"/>
      <c r="DV761" s="98"/>
      <c r="DW761" s="98"/>
      <c r="DX761" s="98"/>
      <c r="DY761" s="98"/>
      <c r="DZ761" s="98"/>
      <c r="EA761" s="98"/>
      <c r="EB761" s="98"/>
      <c r="EC761" s="98"/>
      <c r="ED761" s="98"/>
      <c r="EE761" s="98"/>
      <c r="EF761" s="98"/>
      <c r="EG761" s="98"/>
      <c r="EH761" s="98"/>
      <c r="EI761" s="98"/>
      <c r="EJ761" s="98"/>
      <c r="EK761" s="98"/>
      <c r="EL761" s="98"/>
      <c r="EM761" s="98"/>
      <c r="EN761" s="98"/>
      <c r="EO761" s="98"/>
      <c r="EP761" s="98"/>
      <c r="EQ761" s="98"/>
      <c r="ER761" s="98"/>
      <c r="ES761" s="98"/>
      <c r="ET761" s="98"/>
      <c r="EU761" s="98"/>
      <c r="EV761" s="98"/>
      <c r="EW761" s="98"/>
      <c r="EX761" s="98"/>
      <c r="EY761" s="98"/>
      <c r="EZ761" s="98"/>
      <c r="FA761" s="98"/>
      <c r="FB761" s="98"/>
      <c r="FC761" s="98"/>
      <c r="FD761" s="98"/>
      <c r="FE761" s="98"/>
      <c r="FF761" s="98"/>
      <c r="FG761" s="98"/>
      <c r="FH761" s="98"/>
      <c r="FI761" s="98"/>
      <c r="FJ761" s="98"/>
      <c r="FK761" s="98"/>
      <c r="FL761" s="98"/>
      <c r="FM761" s="98"/>
      <c r="FN761" s="98"/>
      <c r="FO761" s="98"/>
      <c r="FP761" s="98"/>
      <c r="FQ761" s="98"/>
      <c r="FR761" s="98"/>
      <c r="FS761" s="98"/>
      <c r="FT761" s="98"/>
      <c r="FU761" s="98"/>
      <c r="FV761" s="98"/>
      <c r="FW761" s="98"/>
      <c r="FX761" s="98"/>
      <c r="FY761" s="98"/>
      <c r="FZ761" s="98"/>
      <c r="GA761" s="98"/>
      <c r="GB761" s="98"/>
      <c r="GC761" s="98"/>
      <c r="GD761" s="98"/>
      <c r="GE761" s="98"/>
      <c r="GF761" s="98"/>
      <c r="GG761" s="98"/>
      <c r="GH761" s="98"/>
      <c r="GI761" s="98"/>
      <c r="GJ761" s="98"/>
      <c r="GK761" s="98"/>
      <c r="GL761" s="98"/>
      <c r="GM761" s="98"/>
      <c r="GN761" s="98"/>
      <c r="GO761" s="98"/>
      <c r="GP761" s="98"/>
      <c r="GQ761" s="98"/>
      <c r="GR761" s="98"/>
      <c r="GS761" s="98"/>
      <c r="GT761" s="98"/>
      <c r="GU761" s="98"/>
      <c r="GV761" s="98"/>
      <c r="GW761" s="98"/>
      <c r="GX761" s="98"/>
      <c r="GY761" s="98"/>
      <c r="GZ761" s="98"/>
      <c r="HA761" s="98"/>
      <c r="HB761" s="98"/>
      <c r="HC761" s="98"/>
      <c r="HD761" s="98"/>
      <c r="HE761" s="98"/>
      <c r="HF761" s="98"/>
      <c r="HG761" s="98"/>
      <c r="HH761" s="98"/>
      <c r="HI761" s="98"/>
      <c r="HJ761" s="98"/>
      <c r="HK761" s="98"/>
      <c r="HL761" s="98"/>
      <c r="HM761" s="98"/>
      <c r="HN761" s="98"/>
      <c r="HO761" s="98"/>
      <c r="HP761" s="98"/>
      <c r="HQ761" s="98"/>
      <c r="HR761" s="98"/>
      <c r="HS761" s="98"/>
      <c r="HT761" s="98"/>
      <c r="HU761" s="98"/>
      <c r="HV761" s="98"/>
      <c r="HW761" s="98"/>
      <c r="HX761" s="98"/>
      <c r="HY761" s="98"/>
      <c r="HZ761" s="98"/>
      <c r="IA761" s="98"/>
      <c r="IB761" s="98"/>
      <c r="IC761" s="98"/>
      <c r="ID761" s="98"/>
      <c r="IE761" s="98"/>
      <c r="IF761" s="98"/>
      <c r="IG761" s="98"/>
      <c r="IH761" s="98"/>
      <c r="II761" s="98"/>
      <c r="IJ761" s="98"/>
      <c r="IK761" s="98"/>
      <c r="IL761" s="98"/>
      <c r="IM761" s="98"/>
      <c r="IN761" s="98"/>
      <c r="IO761" s="98"/>
      <c r="IP761" s="98"/>
      <c r="IQ761" s="98"/>
      <c r="IR761" s="98"/>
      <c r="IS761" s="98"/>
      <c r="IT761" s="98"/>
      <c r="IU761" s="98"/>
      <c r="IV761" s="98"/>
    </row>
    <row r="762" spans="1:256" s="99" customFormat="1" ht="12.75">
      <c r="A762" s="98"/>
      <c r="B762" s="59">
        <v>336</v>
      </c>
      <c r="C762" s="74"/>
      <c r="D762" s="38"/>
      <c r="E762" s="38"/>
      <c r="F762" s="38"/>
      <c r="G762" s="39"/>
      <c r="H762" s="38"/>
      <c r="I762" s="39"/>
      <c r="J762" s="38"/>
      <c r="K762" s="46"/>
      <c r="L762" s="38"/>
      <c r="M762" s="98"/>
      <c r="N762" s="98"/>
      <c r="O762" s="98"/>
      <c r="P762" s="98"/>
      <c r="Q762" s="98"/>
      <c r="R762" s="98"/>
      <c r="S762" s="98"/>
      <c r="T762" s="98"/>
      <c r="U762" s="98"/>
      <c r="V762" s="98"/>
      <c r="W762" s="98"/>
      <c r="X762" s="98"/>
      <c r="Y762" s="98"/>
      <c r="Z762" s="98"/>
      <c r="AA762" s="98"/>
      <c r="AB762" s="98"/>
      <c r="AC762" s="98"/>
      <c r="AD762" s="98"/>
      <c r="AE762" s="98"/>
      <c r="AF762" s="98"/>
      <c r="AG762" s="98"/>
      <c r="AH762" s="98"/>
      <c r="AI762" s="98"/>
      <c r="AJ762" s="98"/>
      <c r="AK762" s="98"/>
      <c r="AL762" s="98"/>
      <c r="AM762" s="98"/>
      <c r="AN762" s="98"/>
      <c r="AO762" s="98"/>
      <c r="AP762" s="98"/>
      <c r="AQ762" s="98"/>
      <c r="AR762" s="98"/>
      <c r="AS762" s="98"/>
      <c r="AT762" s="98"/>
      <c r="AU762" s="98"/>
      <c r="AV762" s="98"/>
      <c r="AW762" s="98"/>
      <c r="AX762" s="98"/>
      <c r="AY762" s="98"/>
      <c r="AZ762" s="98"/>
      <c r="BA762" s="98"/>
      <c r="BB762" s="98"/>
      <c r="BC762" s="98"/>
      <c r="BD762" s="98"/>
      <c r="BE762" s="98"/>
      <c r="BF762" s="98"/>
      <c r="BG762" s="98"/>
      <c r="BH762" s="98"/>
      <c r="BI762" s="98"/>
      <c r="BJ762" s="98"/>
      <c r="BK762" s="98"/>
      <c r="BL762" s="98"/>
      <c r="BM762" s="98"/>
      <c r="BN762" s="98"/>
      <c r="BO762" s="98"/>
      <c r="BP762" s="98"/>
      <c r="BQ762" s="98"/>
      <c r="BR762" s="98"/>
      <c r="BS762" s="98"/>
      <c r="BT762" s="98"/>
      <c r="BU762" s="98"/>
      <c r="BV762" s="98"/>
      <c r="BW762" s="98"/>
      <c r="BX762" s="98"/>
      <c r="BY762" s="98"/>
      <c r="BZ762" s="98"/>
      <c r="CA762" s="98"/>
      <c r="CB762" s="98"/>
      <c r="CC762" s="98"/>
      <c r="CD762" s="98"/>
      <c r="CE762" s="98"/>
      <c r="CF762" s="98"/>
      <c r="CG762" s="98"/>
      <c r="CH762" s="98"/>
      <c r="CI762" s="98"/>
      <c r="CJ762" s="98"/>
      <c r="CK762" s="98"/>
      <c r="CL762" s="98"/>
      <c r="CM762" s="98"/>
      <c r="CN762" s="98"/>
      <c r="CO762" s="98"/>
      <c r="CP762" s="98"/>
      <c r="CQ762" s="98"/>
      <c r="CR762" s="98"/>
      <c r="CS762" s="98"/>
      <c r="CT762" s="98"/>
      <c r="CU762" s="98"/>
      <c r="CV762" s="98"/>
      <c r="CW762" s="98"/>
      <c r="CX762" s="98"/>
      <c r="CY762" s="98"/>
      <c r="CZ762" s="98"/>
      <c r="DA762" s="98"/>
      <c r="DB762" s="98"/>
      <c r="DC762" s="98"/>
      <c r="DD762" s="98"/>
      <c r="DE762" s="98"/>
      <c r="DF762" s="98"/>
      <c r="DG762" s="98"/>
      <c r="DH762" s="98"/>
      <c r="DI762" s="98"/>
      <c r="DJ762" s="98"/>
      <c r="DK762" s="98"/>
      <c r="DL762" s="98"/>
      <c r="DM762" s="98"/>
      <c r="DN762" s="98"/>
      <c r="DO762" s="98"/>
      <c r="DP762" s="98"/>
      <c r="DQ762" s="98"/>
      <c r="DR762" s="98"/>
      <c r="DS762" s="98"/>
      <c r="DT762" s="98"/>
      <c r="DU762" s="98"/>
      <c r="DV762" s="98"/>
      <c r="DW762" s="98"/>
      <c r="DX762" s="98"/>
      <c r="DY762" s="98"/>
      <c r="DZ762" s="98"/>
      <c r="EA762" s="98"/>
      <c r="EB762" s="98"/>
      <c r="EC762" s="98"/>
      <c r="ED762" s="98"/>
      <c r="EE762" s="98"/>
      <c r="EF762" s="98"/>
      <c r="EG762" s="98"/>
      <c r="EH762" s="98"/>
      <c r="EI762" s="98"/>
      <c r="EJ762" s="98"/>
      <c r="EK762" s="98"/>
      <c r="EL762" s="98"/>
      <c r="EM762" s="98"/>
      <c r="EN762" s="98"/>
      <c r="EO762" s="98"/>
      <c r="EP762" s="98"/>
      <c r="EQ762" s="98"/>
      <c r="ER762" s="98"/>
      <c r="ES762" s="98"/>
      <c r="ET762" s="98"/>
      <c r="EU762" s="98"/>
      <c r="EV762" s="98"/>
      <c r="EW762" s="98"/>
      <c r="EX762" s="98"/>
      <c r="EY762" s="98"/>
      <c r="EZ762" s="98"/>
      <c r="FA762" s="98"/>
      <c r="FB762" s="98"/>
      <c r="FC762" s="98"/>
      <c r="FD762" s="98"/>
      <c r="FE762" s="98"/>
      <c r="FF762" s="98"/>
      <c r="FG762" s="98"/>
      <c r="FH762" s="98"/>
      <c r="FI762" s="98"/>
      <c r="FJ762" s="98"/>
      <c r="FK762" s="98"/>
      <c r="FL762" s="98"/>
      <c r="FM762" s="98"/>
      <c r="FN762" s="98"/>
      <c r="FO762" s="98"/>
      <c r="FP762" s="98"/>
      <c r="FQ762" s="98"/>
      <c r="FR762" s="98"/>
      <c r="FS762" s="98"/>
      <c r="FT762" s="98"/>
      <c r="FU762" s="98"/>
      <c r="FV762" s="98"/>
      <c r="FW762" s="98"/>
      <c r="FX762" s="98"/>
      <c r="FY762" s="98"/>
      <c r="FZ762" s="98"/>
      <c r="GA762" s="98"/>
      <c r="GB762" s="98"/>
      <c r="GC762" s="98"/>
      <c r="GD762" s="98"/>
      <c r="GE762" s="98"/>
      <c r="GF762" s="98"/>
      <c r="GG762" s="98"/>
      <c r="GH762" s="98"/>
      <c r="GI762" s="98"/>
      <c r="GJ762" s="98"/>
      <c r="GK762" s="98"/>
      <c r="GL762" s="98"/>
      <c r="GM762" s="98"/>
      <c r="GN762" s="98"/>
      <c r="GO762" s="98"/>
      <c r="GP762" s="98"/>
      <c r="GQ762" s="98"/>
      <c r="GR762" s="98"/>
      <c r="GS762" s="98"/>
      <c r="GT762" s="98"/>
      <c r="GU762" s="98"/>
      <c r="GV762" s="98"/>
      <c r="GW762" s="98"/>
      <c r="GX762" s="98"/>
      <c r="GY762" s="98"/>
      <c r="GZ762" s="98"/>
      <c r="HA762" s="98"/>
      <c r="HB762" s="98"/>
      <c r="HC762" s="98"/>
      <c r="HD762" s="98"/>
      <c r="HE762" s="98"/>
      <c r="HF762" s="98"/>
      <c r="HG762" s="98"/>
      <c r="HH762" s="98"/>
      <c r="HI762" s="98"/>
      <c r="HJ762" s="98"/>
      <c r="HK762" s="98"/>
      <c r="HL762" s="98"/>
      <c r="HM762" s="98"/>
      <c r="HN762" s="98"/>
      <c r="HO762" s="98"/>
      <c r="HP762" s="98"/>
      <c r="HQ762" s="98"/>
      <c r="HR762" s="98"/>
      <c r="HS762" s="98"/>
      <c r="HT762" s="98"/>
      <c r="HU762" s="98"/>
      <c r="HV762" s="98"/>
      <c r="HW762" s="98"/>
      <c r="HX762" s="98"/>
      <c r="HY762" s="98"/>
      <c r="HZ762" s="98"/>
      <c r="IA762" s="98"/>
      <c r="IB762" s="98"/>
      <c r="IC762" s="98"/>
      <c r="ID762" s="98"/>
      <c r="IE762" s="98"/>
      <c r="IF762" s="98"/>
      <c r="IG762" s="98"/>
      <c r="IH762" s="98"/>
      <c r="II762" s="98"/>
      <c r="IJ762" s="98"/>
      <c r="IK762" s="98"/>
      <c r="IL762" s="98"/>
      <c r="IM762" s="98"/>
      <c r="IN762" s="98"/>
      <c r="IO762" s="98"/>
      <c r="IP762" s="98"/>
      <c r="IQ762" s="98"/>
      <c r="IR762" s="98"/>
      <c r="IS762" s="98"/>
      <c r="IT762" s="98"/>
      <c r="IU762" s="98"/>
      <c r="IV762" s="98"/>
    </row>
    <row r="763" spans="1:256" s="99" customFormat="1" ht="12.75">
      <c r="A763" s="98"/>
      <c r="B763" s="18">
        <v>337</v>
      </c>
      <c r="C763" s="74"/>
      <c r="D763" s="38"/>
      <c r="E763" s="38"/>
      <c r="F763" s="38"/>
      <c r="G763" s="39"/>
      <c r="H763" s="38"/>
      <c r="I763" s="39"/>
      <c r="J763" s="38"/>
      <c r="K763" s="46"/>
      <c r="L763" s="38"/>
      <c r="M763" s="98"/>
      <c r="N763" s="98"/>
      <c r="O763" s="98"/>
      <c r="P763" s="98"/>
      <c r="Q763" s="98"/>
      <c r="R763" s="98"/>
      <c r="S763" s="98"/>
      <c r="T763" s="98"/>
      <c r="U763" s="98"/>
      <c r="V763" s="98"/>
      <c r="W763" s="98"/>
      <c r="X763" s="98"/>
      <c r="Y763" s="98"/>
      <c r="Z763" s="98"/>
      <c r="AA763" s="98"/>
      <c r="AB763" s="98"/>
      <c r="AC763" s="98"/>
      <c r="AD763" s="98"/>
      <c r="AE763" s="98"/>
      <c r="AF763" s="98"/>
      <c r="AG763" s="98"/>
      <c r="AH763" s="98"/>
      <c r="AI763" s="98"/>
      <c r="AJ763" s="98"/>
      <c r="AK763" s="98"/>
      <c r="AL763" s="98"/>
      <c r="AM763" s="98"/>
      <c r="AN763" s="98"/>
      <c r="AO763" s="98"/>
      <c r="AP763" s="98"/>
      <c r="AQ763" s="98"/>
      <c r="AR763" s="98"/>
      <c r="AS763" s="98"/>
      <c r="AT763" s="98"/>
      <c r="AU763" s="98"/>
      <c r="AV763" s="98"/>
      <c r="AW763" s="98"/>
      <c r="AX763" s="98"/>
      <c r="AY763" s="98"/>
      <c r="AZ763" s="98"/>
      <c r="BA763" s="98"/>
      <c r="BB763" s="98"/>
      <c r="BC763" s="98"/>
      <c r="BD763" s="98"/>
      <c r="BE763" s="98"/>
      <c r="BF763" s="98"/>
      <c r="BG763" s="98"/>
      <c r="BH763" s="98"/>
      <c r="BI763" s="98"/>
      <c r="BJ763" s="98"/>
      <c r="BK763" s="98"/>
      <c r="BL763" s="98"/>
      <c r="BM763" s="98"/>
      <c r="BN763" s="98"/>
      <c r="BO763" s="98"/>
      <c r="BP763" s="98"/>
      <c r="BQ763" s="98"/>
      <c r="BR763" s="98"/>
      <c r="BS763" s="98"/>
      <c r="BT763" s="98"/>
      <c r="BU763" s="98"/>
      <c r="BV763" s="98"/>
      <c r="BW763" s="98"/>
      <c r="BX763" s="98"/>
      <c r="BY763" s="98"/>
      <c r="BZ763" s="98"/>
      <c r="CA763" s="98"/>
      <c r="CB763" s="98"/>
      <c r="CC763" s="98"/>
      <c r="CD763" s="98"/>
      <c r="CE763" s="98"/>
      <c r="CF763" s="98"/>
      <c r="CG763" s="98"/>
      <c r="CH763" s="98"/>
      <c r="CI763" s="98"/>
      <c r="CJ763" s="98"/>
      <c r="CK763" s="98"/>
      <c r="CL763" s="98"/>
      <c r="CM763" s="98"/>
      <c r="CN763" s="98"/>
      <c r="CO763" s="98"/>
      <c r="CP763" s="98"/>
      <c r="CQ763" s="98"/>
      <c r="CR763" s="98"/>
      <c r="CS763" s="98"/>
      <c r="CT763" s="98"/>
      <c r="CU763" s="98"/>
      <c r="CV763" s="98"/>
      <c r="CW763" s="98"/>
      <c r="CX763" s="98"/>
      <c r="CY763" s="98"/>
      <c r="CZ763" s="98"/>
      <c r="DA763" s="98"/>
      <c r="DB763" s="98"/>
      <c r="DC763" s="98"/>
      <c r="DD763" s="98"/>
      <c r="DE763" s="98"/>
      <c r="DF763" s="98"/>
      <c r="DG763" s="98"/>
      <c r="DH763" s="98"/>
      <c r="DI763" s="98"/>
      <c r="DJ763" s="98"/>
      <c r="DK763" s="98"/>
      <c r="DL763" s="98"/>
      <c r="DM763" s="98"/>
      <c r="DN763" s="98"/>
      <c r="DO763" s="98"/>
      <c r="DP763" s="98"/>
      <c r="DQ763" s="98"/>
      <c r="DR763" s="98"/>
      <c r="DS763" s="98"/>
      <c r="DT763" s="98"/>
      <c r="DU763" s="98"/>
      <c r="DV763" s="98"/>
      <c r="DW763" s="98"/>
      <c r="DX763" s="98"/>
      <c r="DY763" s="98"/>
      <c r="DZ763" s="98"/>
      <c r="EA763" s="98"/>
      <c r="EB763" s="98"/>
      <c r="EC763" s="98"/>
      <c r="ED763" s="98"/>
      <c r="EE763" s="98"/>
      <c r="EF763" s="98"/>
      <c r="EG763" s="98"/>
      <c r="EH763" s="98"/>
      <c r="EI763" s="98"/>
      <c r="EJ763" s="98"/>
      <c r="EK763" s="98"/>
      <c r="EL763" s="98"/>
      <c r="EM763" s="98"/>
      <c r="EN763" s="98"/>
      <c r="EO763" s="98"/>
      <c r="EP763" s="98"/>
      <c r="EQ763" s="98"/>
      <c r="ER763" s="98"/>
      <c r="ES763" s="98"/>
      <c r="ET763" s="98"/>
      <c r="EU763" s="98"/>
      <c r="EV763" s="98"/>
      <c r="EW763" s="98"/>
      <c r="EX763" s="98"/>
      <c r="EY763" s="98"/>
      <c r="EZ763" s="98"/>
      <c r="FA763" s="98"/>
      <c r="FB763" s="98"/>
      <c r="FC763" s="98"/>
      <c r="FD763" s="98"/>
      <c r="FE763" s="98"/>
      <c r="FF763" s="98"/>
      <c r="FG763" s="98"/>
      <c r="FH763" s="98"/>
      <c r="FI763" s="98"/>
      <c r="FJ763" s="98"/>
      <c r="FK763" s="98"/>
      <c r="FL763" s="98"/>
      <c r="FM763" s="98"/>
      <c r="FN763" s="98"/>
      <c r="FO763" s="98"/>
      <c r="FP763" s="98"/>
      <c r="FQ763" s="98"/>
      <c r="FR763" s="98"/>
      <c r="FS763" s="98"/>
      <c r="FT763" s="98"/>
      <c r="FU763" s="98"/>
      <c r="FV763" s="98"/>
      <c r="FW763" s="98"/>
      <c r="FX763" s="98"/>
      <c r="FY763" s="98"/>
      <c r="FZ763" s="98"/>
      <c r="GA763" s="98"/>
      <c r="GB763" s="98"/>
      <c r="GC763" s="98"/>
      <c r="GD763" s="98"/>
      <c r="GE763" s="98"/>
      <c r="GF763" s="98"/>
      <c r="GG763" s="98"/>
      <c r="GH763" s="98"/>
      <c r="GI763" s="98"/>
      <c r="GJ763" s="98"/>
      <c r="GK763" s="98"/>
      <c r="GL763" s="98"/>
      <c r="GM763" s="98"/>
      <c r="GN763" s="98"/>
      <c r="GO763" s="98"/>
      <c r="GP763" s="98"/>
      <c r="GQ763" s="98"/>
      <c r="GR763" s="98"/>
      <c r="GS763" s="98"/>
      <c r="GT763" s="98"/>
      <c r="GU763" s="98"/>
      <c r="GV763" s="98"/>
      <c r="GW763" s="98"/>
      <c r="GX763" s="98"/>
      <c r="GY763" s="98"/>
      <c r="GZ763" s="98"/>
      <c r="HA763" s="98"/>
      <c r="HB763" s="98"/>
      <c r="HC763" s="98"/>
      <c r="HD763" s="98"/>
      <c r="HE763" s="98"/>
      <c r="HF763" s="98"/>
      <c r="HG763" s="98"/>
      <c r="HH763" s="98"/>
      <c r="HI763" s="98"/>
      <c r="HJ763" s="98"/>
      <c r="HK763" s="98"/>
      <c r="HL763" s="98"/>
      <c r="HM763" s="98"/>
      <c r="HN763" s="98"/>
      <c r="HO763" s="98"/>
      <c r="HP763" s="98"/>
      <c r="HQ763" s="98"/>
      <c r="HR763" s="98"/>
      <c r="HS763" s="98"/>
      <c r="HT763" s="98"/>
      <c r="HU763" s="98"/>
      <c r="HV763" s="98"/>
      <c r="HW763" s="98"/>
      <c r="HX763" s="98"/>
      <c r="HY763" s="98"/>
      <c r="HZ763" s="98"/>
      <c r="IA763" s="98"/>
      <c r="IB763" s="98"/>
      <c r="IC763" s="98"/>
      <c r="ID763" s="98"/>
      <c r="IE763" s="98"/>
      <c r="IF763" s="98"/>
      <c r="IG763" s="98"/>
      <c r="IH763" s="98"/>
      <c r="II763" s="98"/>
      <c r="IJ763" s="98"/>
      <c r="IK763" s="98"/>
      <c r="IL763" s="98"/>
      <c r="IM763" s="98"/>
      <c r="IN763" s="98"/>
      <c r="IO763" s="98"/>
      <c r="IP763" s="98"/>
      <c r="IQ763" s="98"/>
      <c r="IR763" s="98"/>
      <c r="IS763" s="98"/>
      <c r="IT763" s="98"/>
      <c r="IU763" s="98"/>
      <c r="IV763" s="98"/>
    </row>
    <row r="764" spans="1:256" s="99" customFormat="1" ht="12.75">
      <c r="A764" s="98"/>
      <c r="B764" s="59">
        <v>338</v>
      </c>
      <c r="C764" s="102"/>
      <c r="D764" s="103"/>
      <c r="E764" s="103"/>
      <c r="F764" s="103"/>
      <c r="G764" s="100"/>
      <c r="H764" s="104"/>
      <c r="I764" s="105"/>
      <c r="J764" s="105"/>
      <c r="K764" s="46"/>
      <c r="L764" s="38"/>
      <c r="M764" s="98"/>
      <c r="N764" s="98"/>
      <c r="O764" s="98"/>
      <c r="P764" s="98"/>
      <c r="Q764" s="98"/>
      <c r="R764" s="98"/>
      <c r="S764" s="98"/>
      <c r="T764" s="98"/>
      <c r="U764" s="98"/>
      <c r="V764" s="98"/>
      <c r="W764" s="98"/>
      <c r="X764" s="98"/>
      <c r="Y764" s="98"/>
      <c r="Z764" s="98"/>
      <c r="AA764" s="98"/>
      <c r="AB764" s="98"/>
      <c r="AC764" s="98"/>
      <c r="AD764" s="98"/>
      <c r="AE764" s="98"/>
      <c r="AF764" s="98"/>
      <c r="AG764" s="98"/>
      <c r="AH764" s="98"/>
      <c r="AI764" s="98"/>
      <c r="AJ764" s="98"/>
      <c r="AK764" s="98"/>
      <c r="AL764" s="98"/>
      <c r="AM764" s="98"/>
      <c r="AN764" s="98"/>
      <c r="AO764" s="98"/>
      <c r="AP764" s="98"/>
      <c r="AQ764" s="98"/>
      <c r="AR764" s="98"/>
      <c r="AS764" s="98"/>
      <c r="AT764" s="98"/>
      <c r="AU764" s="98"/>
      <c r="AV764" s="98"/>
      <c r="AW764" s="98"/>
      <c r="AX764" s="98"/>
      <c r="AY764" s="98"/>
      <c r="AZ764" s="98"/>
      <c r="BA764" s="98"/>
      <c r="BB764" s="98"/>
      <c r="BC764" s="98"/>
      <c r="BD764" s="98"/>
      <c r="BE764" s="98"/>
      <c r="BF764" s="98"/>
      <c r="BG764" s="98"/>
      <c r="BH764" s="98"/>
      <c r="BI764" s="98"/>
      <c r="BJ764" s="98"/>
      <c r="BK764" s="98"/>
      <c r="BL764" s="98"/>
      <c r="BM764" s="98"/>
      <c r="BN764" s="98"/>
      <c r="BO764" s="98"/>
      <c r="BP764" s="98"/>
      <c r="BQ764" s="98"/>
      <c r="BR764" s="98"/>
      <c r="BS764" s="98"/>
      <c r="BT764" s="98"/>
      <c r="BU764" s="98"/>
      <c r="BV764" s="98"/>
      <c r="BW764" s="98"/>
      <c r="BX764" s="98"/>
      <c r="BY764" s="98"/>
      <c r="BZ764" s="98"/>
      <c r="CA764" s="98"/>
      <c r="CB764" s="98"/>
      <c r="CC764" s="98"/>
      <c r="CD764" s="98"/>
      <c r="CE764" s="98"/>
      <c r="CF764" s="98"/>
      <c r="CG764" s="98"/>
      <c r="CH764" s="98"/>
      <c r="CI764" s="98"/>
      <c r="CJ764" s="98"/>
      <c r="CK764" s="98"/>
      <c r="CL764" s="98"/>
      <c r="CM764" s="98"/>
      <c r="CN764" s="98"/>
      <c r="CO764" s="98"/>
      <c r="CP764" s="98"/>
      <c r="CQ764" s="98"/>
      <c r="CR764" s="98"/>
      <c r="CS764" s="98"/>
      <c r="CT764" s="98"/>
      <c r="CU764" s="98"/>
      <c r="CV764" s="98"/>
      <c r="CW764" s="98"/>
      <c r="CX764" s="98"/>
      <c r="CY764" s="98"/>
      <c r="CZ764" s="98"/>
      <c r="DA764" s="98"/>
      <c r="DB764" s="98"/>
      <c r="DC764" s="98"/>
      <c r="DD764" s="98"/>
      <c r="DE764" s="98"/>
      <c r="DF764" s="98"/>
      <c r="DG764" s="98"/>
      <c r="DH764" s="98"/>
      <c r="DI764" s="98"/>
      <c r="DJ764" s="98"/>
      <c r="DK764" s="98"/>
      <c r="DL764" s="98"/>
      <c r="DM764" s="98"/>
      <c r="DN764" s="98"/>
      <c r="DO764" s="98"/>
      <c r="DP764" s="98"/>
      <c r="DQ764" s="98"/>
      <c r="DR764" s="98"/>
      <c r="DS764" s="98"/>
      <c r="DT764" s="98"/>
      <c r="DU764" s="98"/>
      <c r="DV764" s="98"/>
      <c r="DW764" s="98"/>
      <c r="DX764" s="98"/>
      <c r="DY764" s="98"/>
      <c r="DZ764" s="98"/>
      <c r="EA764" s="98"/>
      <c r="EB764" s="98"/>
      <c r="EC764" s="98"/>
      <c r="ED764" s="98"/>
      <c r="EE764" s="98"/>
      <c r="EF764" s="98"/>
      <c r="EG764" s="98"/>
      <c r="EH764" s="98"/>
      <c r="EI764" s="98"/>
      <c r="EJ764" s="98"/>
      <c r="EK764" s="98"/>
      <c r="EL764" s="98"/>
      <c r="EM764" s="98"/>
      <c r="EN764" s="98"/>
      <c r="EO764" s="98"/>
      <c r="EP764" s="98"/>
      <c r="EQ764" s="98"/>
      <c r="ER764" s="98"/>
      <c r="ES764" s="98"/>
      <c r="ET764" s="98"/>
      <c r="EU764" s="98"/>
      <c r="EV764" s="98"/>
      <c r="EW764" s="98"/>
      <c r="EX764" s="98"/>
      <c r="EY764" s="98"/>
      <c r="EZ764" s="98"/>
      <c r="FA764" s="98"/>
      <c r="FB764" s="98"/>
      <c r="FC764" s="98"/>
      <c r="FD764" s="98"/>
      <c r="FE764" s="98"/>
      <c r="FF764" s="98"/>
      <c r="FG764" s="98"/>
      <c r="FH764" s="98"/>
      <c r="FI764" s="98"/>
      <c r="FJ764" s="98"/>
      <c r="FK764" s="98"/>
      <c r="FL764" s="98"/>
      <c r="FM764" s="98"/>
      <c r="FN764" s="98"/>
      <c r="FO764" s="98"/>
      <c r="FP764" s="98"/>
      <c r="FQ764" s="98"/>
      <c r="FR764" s="98"/>
      <c r="FS764" s="98"/>
      <c r="FT764" s="98"/>
      <c r="FU764" s="98"/>
      <c r="FV764" s="98"/>
      <c r="FW764" s="98"/>
      <c r="FX764" s="98"/>
      <c r="FY764" s="98"/>
      <c r="FZ764" s="98"/>
      <c r="GA764" s="98"/>
      <c r="GB764" s="98"/>
      <c r="GC764" s="98"/>
      <c r="GD764" s="98"/>
      <c r="GE764" s="98"/>
      <c r="GF764" s="98"/>
      <c r="GG764" s="98"/>
      <c r="GH764" s="98"/>
      <c r="GI764" s="98"/>
      <c r="GJ764" s="98"/>
      <c r="GK764" s="98"/>
      <c r="GL764" s="98"/>
      <c r="GM764" s="98"/>
      <c r="GN764" s="98"/>
      <c r="GO764" s="98"/>
      <c r="GP764" s="98"/>
      <c r="GQ764" s="98"/>
      <c r="GR764" s="98"/>
      <c r="GS764" s="98"/>
      <c r="GT764" s="98"/>
      <c r="GU764" s="98"/>
      <c r="GV764" s="98"/>
      <c r="GW764" s="98"/>
      <c r="GX764" s="98"/>
      <c r="GY764" s="98"/>
      <c r="GZ764" s="98"/>
      <c r="HA764" s="98"/>
      <c r="HB764" s="98"/>
      <c r="HC764" s="98"/>
      <c r="HD764" s="98"/>
      <c r="HE764" s="98"/>
      <c r="HF764" s="98"/>
      <c r="HG764" s="98"/>
      <c r="HH764" s="98"/>
      <c r="HI764" s="98"/>
      <c r="HJ764" s="98"/>
      <c r="HK764" s="98"/>
      <c r="HL764" s="98"/>
      <c r="HM764" s="98"/>
      <c r="HN764" s="98"/>
      <c r="HO764" s="98"/>
      <c r="HP764" s="98"/>
      <c r="HQ764" s="98"/>
      <c r="HR764" s="98"/>
      <c r="HS764" s="98"/>
      <c r="HT764" s="98"/>
      <c r="HU764" s="98"/>
      <c r="HV764" s="98"/>
      <c r="HW764" s="98"/>
      <c r="HX764" s="98"/>
      <c r="HY764" s="98"/>
      <c r="HZ764" s="98"/>
      <c r="IA764" s="98"/>
      <c r="IB764" s="98"/>
      <c r="IC764" s="98"/>
      <c r="ID764" s="98"/>
      <c r="IE764" s="98"/>
      <c r="IF764" s="98"/>
      <c r="IG764" s="98"/>
      <c r="IH764" s="98"/>
      <c r="II764" s="98"/>
      <c r="IJ764" s="98"/>
      <c r="IK764" s="98"/>
      <c r="IL764" s="98"/>
      <c r="IM764" s="98"/>
      <c r="IN764" s="98"/>
      <c r="IO764" s="98"/>
      <c r="IP764" s="98"/>
      <c r="IQ764" s="98"/>
      <c r="IR764" s="98"/>
      <c r="IS764" s="98"/>
      <c r="IT764" s="98"/>
      <c r="IU764" s="98"/>
      <c r="IV764" s="98"/>
    </row>
    <row r="765" spans="1:256" s="99" customFormat="1" ht="12.75">
      <c r="A765" s="98"/>
      <c r="B765" s="18">
        <v>339</v>
      </c>
      <c r="C765" s="102"/>
      <c r="D765" s="103"/>
      <c r="E765" s="103"/>
      <c r="F765" s="103"/>
      <c r="G765" s="100"/>
      <c r="H765" s="106"/>
      <c r="I765" s="100"/>
      <c r="J765" s="100"/>
      <c r="K765" s="101"/>
      <c r="L765" s="103"/>
      <c r="M765" s="98"/>
      <c r="N765" s="98"/>
      <c r="O765" s="98"/>
      <c r="P765" s="98"/>
      <c r="Q765" s="98"/>
      <c r="R765" s="98"/>
      <c r="S765" s="98"/>
      <c r="T765" s="98"/>
      <c r="U765" s="98"/>
      <c r="V765" s="98"/>
      <c r="W765" s="98"/>
      <c r="X765" s="98"/>
      <c r="Y765" s="98"/>
      <c r="Z765" s="98"/>
      <c r="AA765" s="98"/>
      <c r="AB765" s="98"/>
      <c r="AC765" s="98"/>
      <c r="AD765" s="98"/>
      <c r="AE765" s="98"/>
      <c r="AF765" s="98"/>
      <c r="AG765" s="98"/>
      <c r="AH765" s="98"/>
      <c r="AI765" s="98"/>
      <c r="AJ765" s="98"/>
      <c r="AK765" s="98"/>
      <c r="AL765" s="98"/>
      <c r="AM765" s="98"/>
      <c r="AN765" s="98"/>
      <c r="AO765" s="98"/>
      <c r="AP765" s="98"/>
      <c r="AQ765" s="98"/>
      <c r="AR765" s="98"/>
      <c r="AS765" s="98"/>
      <c r="AT765" s="98"/>
      <c r="AU765" s="98"/>
      <c r="AV765" s="98"/>
      <c r="AW765" s="98"/>
      <c r="AX765" s="98"/>
      <c r="AY765" s="98"/>
      <c r="AZ765" s="98"/>
      <c r="BA765" s="98"/>
      <c r="BB765" s="98"/>
      <c r="BC765" s="98"/>
      <c r="BD765" s="98"/>
      <c r="BE765" s="98"/>
      <c r="BF765" s="98"/>
      <c r="BG765" s="98"/>
      <c r="BH765" s="98"/>
      <c r="BI765" s="98"/>
      <c r="BJ765" s="98"/>
      <c r="BK765" s="98"/>
      <c r="BL765" s="98"/>
      <c r="BM765" s="98"/>
      <c r="BN765" s="98"/>
      <c r="BO765" s="98"/>
      <c r="BP765" s="98"/>
      <c r="BQ765" s="98"/>
      <c r="BR765" s="98"/>
      <c r="BS765" s="98"/>
      <c r="BT765" s="98"/>
      <c r="BU765" s="98"/>
      <c r="BV765" s="98"/>
      <c r="BW765" s="98"/>
      <c r="BX765" s="98"/>
      <c r="BY765" s="98"/>
      <c r="BZ765" s="98"/>
      <c r="CA765" s="98"/>
      <c r="CB765" s="98"/>
      <c r="CC765" s="98"/>
      <c r="CD765" s="98"/>
      <c r="CE765" s="98"/>
      <c r="CF765" s="98"/>
      <c r="CG765" s="98"/>
      <c r="CH765" s="98"/>
      <c r="CI765" s="98"/>
      <c r="CJ765" s="98"/>
      <c r="CK765" s="98"/>
      <c r="CL765" s="98"/>
      <c r="CM765" s="98"/>
      <c r="CN765" s="98"/>
      <c r="CO765" s="98"/>
      <c r="CP765" s="98"/>
      <c r="CQ765" s="98"/>
      <c r="CR765" s="98"/>
      <c r="CS765" s="98"/>
      <c r="CT765" s="98"/>
      <c r="CU765" s="98"/>
      <c r="CV765" s="98"/>
      <c r="CW765" s="98"/>
      <c r="CX765" s="98"/>
      <c r="CY765" s="98"/>
      <c r="CZ765" s="98"/>
      <c r="DA765" s="98"/>
      <c r="DB765" s="98"/>
      <c r="DC765" s="98"/>
      <c r="DD765" s="98"/>
      <c r="DE765" s="98"/>
      <c r="DF765" s="98"/>
      <c r="DG765" s="98"/>
      <c r="DH765" s="98"/>
      <c r="DI765" s="98"/>
      <c r="DJ765" s="98"/>
      <c r="DK765" s="98"/>
      <c r="DL765" s="98"/>
      <c r="DM765" s="98"/>
      <c r="DN765" s="98"/>
      <c r="DO765" s="98"/>
      <c r="DP765" s="98"/>
      <c r="DQ765" s="98"/>
      <c r="DR765" s="98"/>
      <c r="DS765" s="98"/>
      <c r="DT765" s="98"/>
      <c r="DU765" s="98"/>
      <c r="DV765" s="98"/>
      <c r="DW765" s="98"/>
      <c r="DX765" s="98"/>
      <c r="DY765" s="98"/>
      <c r="DZ765" s="98"/>
      <c r="EA765" s="98"/>
      <c r="EB765" s="98"/>
      <c r="EC765" s="98"/>
      <c r="ED765" s="98"/>
      <c r="EE765" s="98"/>
      <c r="EF765" s="98"/>
      <c r="EG765" s="98"/>
      <c r="EH765" s="98"/>
      <c r="EI765" s="98"/>
      <c r="EJ765" s="98"/>
      <c r="EK765" s="98"/>
      <c r="EL765" s="98"/>
      <c r="EM765" s="98"/>
      <c r="EN765" s="98"/>
      <c r="EO765" s="98"/>
      <c r="EP765" s="98"/>
      <c r="EQ765" s="98"/>
      <c r="ER765" s="98"/>
      <c r="ES765" s="98"/>
      <c r="ET765" s="98"/>
      <c r="EU765" s="98"/>
      <c r="EV765" s="98"/>
      <c r="EW765" s="98"/>
      <c r="EX765" s="98"/>
      <c r="EY765" s="98"/>
      <c r="EZ765" s="98"/>
      <c r="FA765" s="98"/>
      <c r="FB765" s="98"/>
      <c r="FC765" s="98"/>
      <c r="FD765" s="98"/>
      <c r="FE765" s="98"/>
      <c r="FF765" s="98"/>
      <c r="FG765" s="98"/>
      <c r="FH765" s="98"/>
      <c r="FI765" s="98"/>
      <c r="FJ765" s="98"/>
      <c r="FK765" s="98"/>
      <c r="FL765" s="98"/>
      <c r="FM765" s="98"/>
      <c r="FN765" s="98"/>
      <c r="FO765" s="98"/>
      <c r="FP765" s="98"/>
      <c r="FQ765" s="98"/>
      <c r="FR765" s="98"/>
      <c r="FS765" s="98"/>
      <c r="FT765" s="98"/>
      <c r="FU765" s="98"/>
      <c r="FV765" s="98"/>
      <c r="FW765" s="98"/>
      <c r="FX765" s="98"/>
      <c r="FY765" s="98"/>
      <c r="FZ765" s="98"/>
      <c r="GA765" s="98"/>
      <c r="GB765" s="98"/>
      <c r="GC765" s="98"/>
      <c r="GD765" s="98"/>
      <c r="GE765" s="98"/>
      <c r="GF765" s="98"/>
      <c r="GG765" s="98"/>
      <c r="GH765" s="98"/>
      <c r="GI765" s="98"/>
      <c r="GJ765" s="98"/>
      <c r="GK765" s="98"/>
      <c r="GL765" s="98"/>
      <c r="GM765" s="98"/>
      <c r="GN765" s="98"/>
      <c r="GO765" s="98"/>
      <c r="GP765" s="98"/>
      <c r="GQ765" s="98"/>
      <c r="GR765" s="98"/>
      <c r="GS765" s="98"/>
      <c r="GT765" s="98"/>
      <c r="GU765" s="98"/>
      <c r="GV765" s="98"/>
      <c r="GW765" s="98"/>
      <c r="GX765" s="98"/>
      <c r="GY765" s="98"/>
      <c r="GZ765" s="98"/>
      <c r="HA765" s="98"/>
      <c r="HB765" s="98"/>
      <c r="HC765" s="98"/>
      <c r="HD765" s="98"/>
      <c r="HE765" s="98"/>
      <c r="HF765" s="98"/>
      <c r="HG765" s="98"/>
      <c r="HH765" s="98"/>
      <c r="HI765" s="98"/>
      <c r="HJ765" s="98"/>
      <c r="HK765" s="98"/>
      <c r="HL765" s="98"/>
      <c r="HM765" s="98"/>
      <c r="HN765" s="98"/>
      <c r="HO765" s="98"/>
      <c r="HP765" s="98"/>
      <c r="HQ765" s="98"/>
      <c r="HR765" s="98"/>
      <c r="HS765" s="98"/>
      <c r="HT765" s="98"/>
      <c r="HU765" s="98"/>
      <c r="HV765" s="98"/>
      <c r="HW765" s="98"/>
      <c r="HX765" s="98"/>
      <c r="HY765" s="98"/>
      <c r="HZ765" s="98"/>
      <c r="IA765" s="98"/>
      <c r="IB765" s="98"/>
      <c r="IC765" s="98"/>
      <c r="ID765" s="98"/>
      <c r="IE765" s="98"/>
      <c r="IF765" s="98"/>
      <c r="IG765" s="98"/>
      <c r="IH765" s="98"/>
      <c r="II765" s="98"/>
      <c r="IJ765" s="98"/>
      <c r="IK765" s="98"/>
      <c r="IL765" s="98"/>
      <c r="IM765" s="98"/>
      <c r="IN765" s="98"/>
      <c r="IO765" s="98"/>
      <c r="IP765" s="98"/>
      <c r="IQ765" s="98"/>
      <c r="IR765" s="98"/>
      <c r="IS765" s="98"/>
      <c r="IT765" s="98"/>
      <c r="IU765" s="98"/>
      <c r="IV765" s="98"/>
    </row>
    <row r="766" spans="1:256" ht="15.75">
      <c r="A766" s="19"/>
      <c r="B766" s="59">
        <v>340</v>
      </c>
      <c r="C766" s="95"/>
      <c r="D766" s="96"/>
      <c r="E766" s="38"/>
      <c r="F766" s="38"/>
      <c r="G766" s="88"/>
      <c r="H766" s="89"/>
      <c r="I766" s="90"/>
      <c r="J766" s="89"/>
      <c r="K766" s="91"/>
      <c r="L766" s="38"/>
      <c r="M766" s="19"/>
      <c r="DL766" s="19"/>
      <c r="DM766" s="19"/>
      <c r="DN766" s="19"/>
      <c r="DO766" s="19"/>
      <c r="DP766" s="19"/>
      <c r="DQ766" s="19"/>
      <c r="DR766" s="19"/>
      <c r="DS766" s="19"/>
      <c r="DT766" s="19"/>
      <c r="DU766" s="19"/>
      <c r="DV766" s="19"/>
      <c r="DW766" s="19"/>
      <c r="DX766" s="19"/>
      <c r="DY766" s="19"/>
      <c r="DZ766" s="19"/>
      <c r="EA766" s="19"/>
      <c r="EB766" s="19"/>
      <c r="EC766" s="19"/>
      <c r="ED766" s="19"/>
      <c r="EE766" s="19"/>
      <c r="EF766" s="19"/>
      <c r="EG766" s="19"/>
      <c r="EH766" s="19"/>
      <c r="EI766" s="19"/>
      <c r="EJ766" s="19"/>
      <c r="EK766" s="19"/>
      <c r="EL766" s="19"/>
      <c r="EM766" s="19"/>
      <c r="EN766" s="19"/>
      <c r="EO766" s="19"/>
      <c r="EP766" s="19"/>
      <c r="EQ766" s="19"/>
      <c r="ER766" s="19"/>
      <c r="ES766" s="19"/>
      <c r="ET766" s="19"/>
      <c r="EU766" s="19"/>
      <c r="EV766" s="19"/>
      <c r="EW766" s="19"/>
      <c r="EX766" s="19"/>
      <c r="EY766" s="19"/>
      <c r="EZ766" s="19"/>
      <c r="FA766" s="19"/>
      <c r="FB766" s="19"/>
      <c r="FC766" s="19"/>
      <c r="FD766" s="19"/>
      <c r="FE766" s="19"/>
      <c r="FF766" s="19"/>
      <c r="FG766" s="19"/>
      <c r="FH766" s="19"/>
      <c r="FI766" s="19"/>
      <c r="FJ766" s="19"/>
      <c r="FK766" s="19"/>
      <c r="FL766" s="19"/>
      <c r="FM766" s="19"/>
      <c r="FN766" s="19"/>
      <c r="FO766" s="19"/>
      <c r="FP766" s="19"/>
      <c r="FQ766" s="19"/>
      <c r="FR766" s="19"/>
      <c r="FS766" s="19"/>
      <c r="FT766" s="19"/>
      <c r="FU766" s="19"/>
      <c r="FV766" s="19"/>
      <c r="FW766" s="19"/>
      <c r="FX766" s="19"/>
      <c r="FY766" s="19"/>
      <c r="FZ766" s="19"/>
      <c r="GA766" s="19"/>
      <c r="GB766" s="19"/>
      <c r="GC766" s="19"/>
      <c r="GD766" s="19"/>
      <c r="GE766" s="19"/>
      <c r="GF766" s="19"/>
      <c r="GG766" s="19"/>
      <c r="GH766" s="19"/>
      <c r="GI766" s="19"/>
      <c r="GJ766" s="19"/>
      <c r="GK766" s="19"/>
      <c r="GL766" s="19"/>
      <c r="GM766" s="19"/>
      <c r="GN766" s="19"/>
      <c r="GO766" s="19"/>
      <c r="GP766" s="19"/>
      <c r="GQ766" s="19"/>
      <c r="GR766" s="19"/>
      <c r="GS766" s="19"/>
      <c r="GT766" s="19"/>
      <c r="GU766" s="19"/>
      <c r="GV766" s="19"/>
      <c r="GW766" s="19"/>
      <c r="GX766" s="19"/>
      <c r="GY766" s="19"/>
      <c r="GZ766" s="19"/>
      <c r="HA766" s="19"/>
      <c r="HB766" s="19"/>
      <c r="HC766" s="19"/>
      <c r="HD766" s="19"/>
      <c r="HE766" s="19"/>
      <c r="HF766" s="19"/>
      <c r="HG766" s="19"/>
      <c r="HH766" s="19"/>
      <c r="HI766" s="19"/>
      <c r="HJ766" s="19"/>
      <c r="HK766" s="19"/>
      <c r="HL766" s="19"/>
      <c r="HM766" s="19"/>
      <c r="HN766" s="19"/>
      <c r="HO766" s="19"/>
      <c r="HP766" s="19"/>
      <c r="HQ766" s="19"/>
      <c r="HR766" s="19"/>
      <c r="HS766" s="19"/>
      <c r="HT766" s="19"/>
      <c r="HU766" s="19"/>
      <c r="HV766" s="19"/>
      <c r="HW766" s="19"/>
      <c r="HX766" s="19"/>
      <c r="HY766" s="19"/>
      <c r="HZ766" s="19"/>
      <c r="IA766" s="19"/>
      <c r="IB766" s="19"/>
      <c r="IC766" s="19"/>
      <c r="ID766" s="19"/>
      <c r="IE766" s="19"/>
      <c r="IF766" s="19"/>
      <c r="IG766" s="19"/>
      <c r="IH766" s="19"/>
      <c r="II766" s="19"/>
      <c r="IJ766" s="19"/>
      <c r="IK766" s="19"/>
      <c r="IL766" s="19"/>
      <c r="IM766" s="19"/>
      <c r="IN766" s="19"/>
      <c r="IO766" s="19"/>
      <c r="IP766" s="19"/>
      <c r="IQ766" s="19"/>
      <c r="IR766" s="19"/>
      <c r="IS766" s="19"/>
      <c r="IT766" s="19"/>
      <c r="IU766" s="19"/>
      <c r="IV766" s="19"/>
    </row>
    <row r="767" spans="1:256" ht="15.75">
      <c r="A767" s="19"/>
      <c r="B767" s="18">
        <v>341</v>
      </c>
      <c r="C767" s="95"/>
      <c r="D767" s="96"/>
      <c r="E767" s="38"/>
      <c r="F767" s="38"/>
      <c r="G767" s="88"/>
      <c r="H767" s="89"/>
      <c r="I767" s="90"/>
      <c r="J767" s="89"/>
      <c r="K767" s="91"/>
      <c r="L767" s="38"/>
      <c r="M767" s="19"/>
      <c r="DL767" s="19"/>
      <c r="DM767" s="19"/>
      <c r="DN767" s="19"/>
      <c r="DO767" s="19"/>
      <c r="DP767" s="19"/>
      <c r="DQ767" s="19"/>
      <c r="DR767" s="19"/>
      <c r="DS767" s="19"/>
      <c r="DT767" s="19"/>
      <c r="DU767" s="19"/>
      <c r="DV767" s="19"/>
      <c r="DW767" s="19"/>
      <c r="DX767" s="19"/>
      <c r="DY767" s="19"/>
      <c r="DZ767" s="19"/>
      <c r="EA767" s="19"/>
      <c r="EB767" s="19"/>
      <c r="EC767" s="19"/>
      <c r="ED767" s="19"/>
      <c r="EE767" s="19"/>
      <c r="EF767" s="19"/>
      <c r="EG767" s="19"/>
      <c r="EH767" s="19"/>
      <c r="EI767" s="19"/>
      <c r="EJ767" s="19"/>
      <c r="EK767" s="19"/>
      <c r="EL767" s="19"/>
      <c r="EM767" s="19"/>
      <c r="EN767" s="19"/>
      <c r="EO767" s="19"/>
      <c r="EP767" s="19"/>
      <c r="EQ767" s="19"/>
      <c r="ER767" s="19"/>
      <c r="ES767" s="19"/>
      <c r="ET767" s="19"/>
      <c r="EU767" s="19"/>
      <c r="EV767" s="19"/>
      <c r="EW767" s="19"/>
      <c r="EX767" s="19"/>
      <c r="EY767" s="19"/>
      <c r="EZ767" s="19"/>
      <c r="FA767" s="19"/>
      <c r="FB767" s="19"/>
      <c r="FC767" s="19"/>
      <c r="FD767" s="19"/>
      <c r="FE767" s="19"/>
      <c r="FF767" s="19"/>
      <c r="FG767" s="19"/>
      <c r="FH767" s="19"/>
      <c r="FI767" s="19"/>
      <c r="FJ767" s="19"/>
      <c r="FK767" s="19"/>
      <c r="FL767" s="19"/>
      <c r="FM767" s="19"/>
      <c r="FN767" s="19"/>
      <c r="FO767" s="19"/>
      <c r="FP767" s="19"/>
      <c r="FQ767" s="19"/>
      <c r="FR767" s="19"/>
      <c r="FS767" s="19"/>
      <c r="FT767" s="19"/>
      <c r="FU767" s="19"/>
      <c r="FV767" s="19"/>
      <c r="FW767" s="19"/>
      <c r="FX767" s="19"/>
      <c r="FY767" s="19"/>
      <c r="FZ767" s="19"/>
      <c r="GA767" s="19"/>
      <c r="GB767" s="19"/>
      <c r="GC767" s="19"/>
      <c r="GD767" s="19"/>
      <c r="GE767" s="19"/>
      <c r="GF767" s="19"/>
      <c r="GG767" s="19"/>
      <c r="GH767" s="19"/>
      <c r="GI767" s="19"/>
      <c r="GJ767" s="19"/>
      <c r="GK767" s="19"/>
      <c r="GL767" s="19"/>
      <c r="GM767" s="19"/>
      <c r="GN767" s="19"/>
      <c r="GO767" s="19"/>
      <c r="GP767" s="19"/>
      <c r="GQ767" s="19"/>
      <c r="GR767" s="19"/>
      <c r="GS767" s="19"/>
      <c r="GT767" s="19"/>
      <c r="GU767" s="19"/>
      <c r="GV767" s="19"/>
      <c r="GW767" s="19"/>
      <c r="GX767" s="19"/>
      <c r="GY767" s="19"/>
      <c r="GZ767" s="19"/>
      <c r="HA767" s="19"/>
      <c r="HB767" s="19"/>
      <c r="HC767" s="19"/>
      <c r="HD767" s="19"/>
      <c r="HE767" s="19"/>
      <c r="HF767" s="19"/>
      <c r="HG767" s="19"/>
      <c r="HH767" s="19"/>
      <c r="HI767" s="19"/>
      <c r="HJ767" s="19"/>
      <c r="HK767" s="19"/>
      <c r="HL767" s="19"/>
      <c r="HM767" s="19"/>
      <c r="HN767" s="19"/>
      <c r="HO767" s="19"/>
      <c r="HP767" s="19"/>
      <c r="HQ767" s="19"/>
      <c r="HR767" s="19"/>
      <c r="HS767" s="19"/>
      <c r="HT767" s="19"/>
      <c r="HU767" s="19"/>
      <c r="HV767" s="19"/>
      <c r="HW767" s="19"/>
      <c r="HX767" s="19"/>
      <c r="HY767" s="19"/>
      <c r="HZ767" s="19"/>
      <c r="IA767" s="19"/>
      <c r="IB767" s="19"/>
      <c r="IC767" s="19"/>
      <c r="ID767" s="19"/>
      <c r="IE767" s="19"/>
      <c r="IF767" s="19"/>
      <c r="IG767" s="19"/>
      <c r="IH767" s="19"/>
      <c r="II767" s="19"/>
      <c r="IJ767" s="19"/>
      <c r="IK767" s="19"/>
      <c r="IL767" s="19"/>
      <c r="IM767" s="19"/>
      <c r="IN767" s="19"/>
      <c r="IO767" s="19"/>
      <c r="IP767" s="19"/>
      <c r="IQ767" s="19"/>
      <c r="IR767" s="19"/>
      <c r="IS767" s="19"/>
      <c r="IT767" s="19"/>
      <c r="IU767" s="19"/>
      <c r="IV767" s="19"/>
    </row>
    <row r="768" spans="1:256" ht="15.75">
      <c r="A768" s="19"/>
      <c r="B768" s="59">
        <v>342</v>
      </c>
      <c r="C768" s="95"/>
      <c r="D768" s="96"/>
      <c r="E768" s="38"/>
      <c r="F768" s="38"/>
      <c r="G768" s="88"/>
      <c r="H768" s="89"/>
      <c r="I768" s="90"/>
      <c r="J768" s="89"/>
      <c r="K768" s="91"/>
      <c r="L768" s="38"/>
      <c r="M768" s="19"/>
      <c r="DL768" s="19"/>
      <c r="DM768" s="19"/>
      <c r="DN768" s="19"/>
      <c r="DO768" s="19"/>
      <c r="DP768" s="19"/>
      <c r="DQ768" s="19"/>
      <c r="DR768" s="19"/>
      <c r="DS768" s="19"/>
      <c r="DT768" s="19"/>
      <c r="DU768" s="19"/>
      <c r="DV768" s="19"/>
      <c r="DW768" s="19"/>
      <c r="DX768" s="19"/>
      <c r="DY768" s="19"/>
      <c r="DZ768" s="19"/>
      <c r="EA768" s="19"/>
      <c r="EB768" s="19"/>
      <c r="EC768" s="19"/>
      <c r="ED768" s="19"/>
      <c r="EE768" s="19"/>
      <c r="EF768" s="19"/>
      <c r="EG768" s="19"/>
      <c r="EH768" s="19"/>
      <c r="EI768" s="19"/>
      <c r="EJ768" s="19"/>
      <c r="EK768" s="19"/>
      <c r="EL768" s="19"/>
      <c r="EM768" s="19"/>
      <c r="EN768" s="19"/>
      <c r="EO768" s="19"/>
      <c r="EP768" s="19"/>
      <c r="EQ768" s="19"/>
      <c r="ER768" s="19"/>
      <c r="ES768" s="19"/>
      <c r="ET768" s="19"/>
      <c r="EU768" s="19"/>
      <c r="EV768" s="19"/>
      <c r="EW768" s="19"/>
      <c r="EX768" s="19"/>
      <c r="EY768" s="19"/>
      <c r="EZ768" s="19"/>
      <c r="FA768" s="19"/>
      <c r="FB768" s="19"/>
      <c r="FC768" s="19"/>
      <c r="FD768" s="19"/>
      <c r="FE768" s="19"/>
      <c r="FF768" s="19"/>
      <c r="FG768" s="19"/>
      <c r="FH768" s="19"/>
      <c r="FI768" s="19"/>
      <c r="FJ768" s="19"/>
      <c r="FK768" s="19"/>
      <c r="FL768" s="19"/>
      <c r="FM768" s="19"/>
      <c r="FN768" s="19"/>
      <c r="FO768" s="19"/>
      <c r="FP768" s="19"/>
      <c r="FQ768" s="19"/>
      <c r="FR768" s="19"/>
      <c r="FS768" s="19"/>
      <c r="FT768" s="19"/>
      <c r="FU768" s="19"/>
      <c r="FV768" s="19"/>
      <c r="FW768" s="19"/>
      <c r="FX768" s="19"/>
      <c r="FY768" s="19"/>
      <c r="FZ768" s="19"/>
      <c r="GA768" s="19"/>
      <c r="GB768" s="19"/>
      <c r="GC768" s="19"/>
      <c r="GD768" s="19"/>
      <c r="GE768" s="19"/>
      <c r="GF768" s="19"/>
      <c r="GG768" s="19"/>
      <c r="GH768" s="19"/>
      <c r="GI768" s="19"/>
      <c r="GJ768" s="19"/>
      <c r="GK768" s="19"/>
      <c r="GL768" s="19"/>
      <c r="GM768" s="19"/>
      <c r="GN768" s="19"/>
      <c r="GO768" s="19"/>
      <c r="GP768" s="19"/>
      <c r="GQ768" s="19"/>
      <c r="GR768" s="19"/>
      <c r="GS768" s="19"/>
      <c r="GT768" s="19"/>
      <c r="GU768" s="19"/>
      <c r="GV768" s="19"/>
      <c r="GW768" s="19"/>
      <c r="GX768" s="19"/>
      <c r="GY768" s="19"/>
      <c r="GZ768" s="19"/>
      <c r="HA768" s="19"/>
      <c r="HB768" s="19"/>
      <c r="HC768" s="19"/>
      <c r="HD768" s="19"/>
      <c r="HE768" s="19"/>
      <c r="HF768" s="19"/>
      <c r="HG768" s="19"/>
      <c r="HH768" s="19"/>
      <c r="HI768" s="19"/>
      <c r="HJ768" s="19"/>
      <c r="HK768" s="19"/>
      <c r="HL768" s="19"/>
      <c r="HM768" s="19"/>
      <c r="HN768" s="19"/>
      <c r="HO768" s="19"/>
      <c r="HP768" s="19"/>
      <c r="HQ768" s="19"/>
      <c r="HR768" s="19"/>
      <c r="HS768" s="19"/>
      <c r="HT768" s="19"/>
      <c r="HU768" s="19"/>
      <c r="HV768" s="19"/>
      <c r="HW768" s="19"/>
      <c r="HX768" s="19"/>
      <c r="HY768" s="19"/>
      <c r="HZ768" s="19"/>
      <c r="IA768" s="19"/>
      <c r="IB768" s="19"/>
      <c r="IC768" s="19"/>
      <c r="ID768" s="19"/>
      <c r="IE768" s="19"/>
      <c r="IF768" s="19"/>
      <c r="IG768" s="19"/>
      <c r="IH768" s="19"/>
      <c r="II768" s="19"/>
      <c r="IJ768" s="19"/>
      <c r="IK768" s="19"/>
      <c r="IL768" s="19"/>
      <c r="IM768" s="19"/>
      <c r="IN768" s="19"/>
      <c r="IO768" s="19"/>
      <c r="IP768" s="19"/>
      <c r="IQ768" s="19"/>
      <c r="IR768" s="19"/>
      <c r="IS768" s="19"/>
      <c r="IT768" s="19"/>
      <c r="IU768" s="19"/>
      <c r="IV768" s="19"/>
    </row>
    <row r="769" spans="1:13" ht="12.75">
      <c r="A769" s="12"/>
      <c r="B769" s="18">
        <v>343</v>
      </c>
      <c r="C769" s="23"/>
      <c r="D769" s="26"/>
      <c r="E769" s="2"/>
      <c r="F769" s="2"/>
      <c r="G769" s="13"/>
      <c r="H769" s="7"/>
      <c r="I769" s="34"/>
      <c r="J769" s="32"/>
      <c r="K769" s="22"/>
      <c r="L769" s="33"/>
      <c r="M769" s="12"/>
    </row>
    <row r="770" spans="1:13" ht="12.75">
      <c r="A770" s="21">
        <v>6</v>
      </c>
      <c r="B770" s="492" t="s">
        <v>729</v>
      </c>
      <c r="C770" s="493"/>
      <c r="D770" s="494"/>
      <c r="E770" s="11"/>
      <c r="F770" s="11"/>
      <c r="G770" s="11"/>
      <c r="H770" s="11"/>
      <c r="I770" s="11"/>
      <c r="J770" s="11"/>
      <c r="K770" s="11"/>
      <c r="L770" s="11"/>
      <c r="M770" s="11"/>
    </row>
    <row r="771" spans="1:13" ht="38.25">
      <c r="A771" s="12"/>
      <c r="B771" s="21">
        <v>1</v>
      </c>
      <c r="C771" s="250" t="s">
        <v>499</v>
      </c>
      <c r="D771" s="252" t="s">
        <v>586</v>
      </c>
      <c r="E771" s="252" t="s">
        <v>587</v>
      </c>
      <c r="F771" s="252" t="s">
        <v>588</v>
      </c>
      <c r="G771" s="396" t="s">
        <v>589</v>
      </c>
      <c r="H771" s="254" t="s">
        <v>2589</v>
      </c>
      <c r="I771" s="253"/>
      <c r="J771" s="257"/>
      <c r="K771" s="259">
        <v>43571</v>
      </c>
      <c r="L771" s="257" t="s">
        <v>590</v>
      </c>
      <c r="M771" s="11"/>
    </row>
    <row r="772" spans="1:13" ht="38.25">
      <c r="A772" s="12"/>
      <c r="B772" s="21">
        <v>2</v>
      </c>
      <c r="C772" s="250" t="s">
        <v>591</v>
      </c>
      <c r="D772" s="252" t="s">
        <v>592</v>
      </c>
      <c r="E772" s="252" t="s">
        <v>587</v>
      </c>
      <c r="F772" s="252" t="s">
        <v>593</v>
      </c>
      <c r="G772" s="396" t="s">
        <v>594</v>
      </c>
      <c r="H772" s="254" t="s">
        <v>2589</v>
      </c>
      <c r="I772" s="253"/>
      <c r="J772" s="257"/>
      <c r="K772" s="259">
        <v>43571</v>
      </c>
      <c r="L772" s="257" t="s">
        <v>595</v>
      </c>
      <c r="M772" s="11"/>
    </row>
    <row r="773" spans="1:13" ht="38.25">
      <c r="A773" s="12"/>
      <c r="B773" s="21">
        <v>3</v>
      </c>
      <c r="C773" s="255" t="s">
        <v>602</v>
      </c>
      <c r="D773" s="257" t="s">
        <v>599</v>
      </c>
      <c r="E773" s="257" t="s">
        <v>603</v>
      </c>
      <c r="F773" s="257" t="s">
        <v>604</v>
      </c>
      <c r="G773" s="397" t="s">
        <v>605</v>
      </c>
      <c r="H773" s="258" t="s">
        <v>2589</v>
      </c>
      <c r="I773" s="248"/>
      <c r="J773" s="257"/>
      <c r="K773" s="259">
        <v>43438</v>
      </c>
      <c r="L773" s="257" t="s">
        <v>606</v>
      </c>
      <c r="M773" s="11"/>
    </row>
    <row r="774" spans="1:13" ht="38.25">
      <c r="A774" s="12"/>
      <c r="B774" s="21">
        <v>4</v>
      </c>
      <c r="C774" s="255" t="s">
        <v>607</v>
      </c>
      <c r="D774" s="257" t="s">
        <v>608</v>
      </c>
      <c r="E774" s="257" t="s">
        <v>609</v>
      </c>
      <c r="F774" s="257" t="s">
        <v>610</v>
      </c>
      <c r="G774" s="398" t="s">
        <v>6808</v>
      </c>
      <c r="H774" s="258" t="s">
        <v>2589</v>
      </c>
      <c r="I774" s="248"/>
      <c r="J774" s="257"/>
      <c r="K774" s="259">
        <v>43501</v>
      </c>
      <c r="L774" s="257" t="s">
        <v>611</v>
      </c>
      <c r="M774" s="11"/>
    </row>
    <row r="775" spans="1:13" ht="38.25">
      <c r="A775" s="12"/>
      <c r="B775" s="21">
        <v>5</v>
      </c>
      <c r="C775" s="255" t="s">
        <v>612</v>
      </c>
      <c r="D775" s="257" t="s">
        <v>613</v>
      </c>
      <c r="E775" s="257" t="s">
        <v>614</v>
      </c>
      <c r="F775" s="257" t="s">
        <v>615</v>
      </c>
      <c r="G775" s="398" t="s">
        <v>6809</v>
      </c>
      <c r="H775" s="258" t="s">
        <v>2589</v>
      </c>
      <c r="I775" s="248"/>
      <c r="J775" s="257"/>
      <c r="K775" s="259">
        <v>43528</v>
      </c>
      <c r="L775" s="257" t="s">
        <v>616</v>
      </c>
      <c r="M775" s="11"/>
    </row>
    <row r="776" spans="1:13" ht="38.25">
      <c r="A776" s="12"/>
      <c r="B776" s="21">
        <v>6</v>
      </c>
      <c r="C776" s="250" t="s">
        <v>617</v>
      </c>
      <c r="D776" s="252" t="s">
        <v>618</v>
      </c>
      <c r="E776" s="252" t="s">
        <v>619</v>
      </c>
      <c r="F776" s="252" t="s">
        <v>620</v>
      </c>
      <c r="G776" s="399" t="s">
        <v>621</v>
      </c>
      <c r="H776" s="254" t="s">
        <v>2589</v>
      </c>
      <c r="I776" s="253"/>
      <c r="J776" s="257"/>
      <c r="K776" s="259">
        <v>43528</v>
      </c>
      <c r="L776" s="257" t="s">
        <v>622</v>
      </c>
      <c r="M776" s="11"/>
    </row>
    <row r="777" spans="1:13" ht="38.25">
      <c r="A777" s="12"/>
      <c r="B777" s="21">
        <v>7</v>
      </c>
      <c r="C777" s="255" t="s">
        <v>623</v>
      </c>
      <c r="D777" s="257" t="s">
        <v>624</v>
      </c>
      <c r="E777" s="257" t="s">
        <v>625</v>
      </c>
      <c r="F777" s="257" t="s">
        <v>626</v>
      </c>
      <c r="G777" s="397" t="s">
        <v>3008</v>
      </c>
      <c r="H777" s="258" t="s">
        <v>2589</v>
      </c>
      <c r="I777" s="248"/>
      <c r="J777" s="257"/>
      <c r="K777" s="259">
        <v>43558</v>
      </c>
      <c r="L777" s="257" t="s">
        <v>627</v>
      </c>
      <c r="M777" s="11"/>
    </row>
    <row r="778" spans="1:13" ht="38.25">
      <c r="A778" s="12"/>
      <c r="B778" s="21">
        <v>8</v>
      </c>
      <c r="C778" s="255" t="s">
        <v>628</v>
      </c>
      <c r="D778" s="257" t="s">
        <v>629</v>
      </c>
      <c r="E778" s="257" t="s">
        <v>630</v>
      </c>
      <c r="F778" s="257" t="s">
        <v>631</v>
      </c>
      <c r="G778" s="397" t="s">
        <v>632</v>
      </c>
      <c r="H778" s="258" t="s">
        <v>2589</v>
      </c>
      <c r="I778" s="248"/>
      <c r="J778" s="257"/>
      <c r="K778" s="259">
        <v>43558</v>
      </c>
      <c r="L778" s="257" t="s">
        <v>633</v>
      </c>
      <c r="M778" s="11"/>
    </row>
    <row r="779" spans="1:13" ht="38.25">
      <c r="A779" s="12"/>
      <c r="B779" s="21">
        <v>9</v>
      </c>
      <c r="C779" s="255" t="s">
        <v>665</v>
      </c>
      <c r="D779" s="257" t="s">
        <v>666</v>
      </c>
      <c r="E779" s="257" t="s">
        <v>667</v>
      </c>
      <c r="F779" s="257" t="s">
        <v>668</v>
      </c>
      <c r="G779" s="398" t="s">
        <v>2242</v>
      </c>
      <c r="H779" s="258" t="s">
        <v>2589</v>
      </c>
      <c r="I779" s="248"/>
      <c r="J779" s="257"/>
      <c r="K779" s="259">
        <v>43522</v>
      </c>
      <c r="L779" s="257" t="s">
        <v>669</v>
      </c>
      <c r="M779" s="11"/>
    </row>
    <row r="780" spans="1:13" ht="38.25">
      <c r="A780" s="12"/>
      <c r="B780" s="21">
        <v>10</v>
      </c>
      <c r="C780" s="255" t="s">
        <v>670</v>
      </c>
      <c r="D780" s="257" t="s">
        <v>671</v>
      </c>
      <c r="E780" s="257" t="s">
        <v>672</v>
      </c>
      <c r="F780" s="257" t="s">
        <v>673</v>
      </c>
      <c r="G780" s="398" t="s">
        <v>500</v>
      </c>
      <c r="H780" s="258" t="s">
        <v>2589</v>
      </c>
      <c r="I780" s="248"/>
      <c r="J780" s="257"/>
      <c r="K780" s="259">
        <v>43417</v>
      </c>
      <c r="L780" s="257" t="s">
        <v>674</v>
      </c>
      <c r="M780" s="11"/>
    </row>
    <row r="781" spans="1:13" ht="51">
      <c r="A781" s="12"/>
      <c r="B781" s="21">
        <v>11</v>
      </c>
      <c r="C781" s="256" t="s">
        <v>708</v>
      </c>
      <c r="D781" s="257" t="s">
        <v>709</v>
      </c>
      <c r="E781" s="257" t="s">
        <v>710</v>
      </c>
      <c r="F781" s="257" t="s">
        <v>711</v>
      </c>
      <c r="G781" s="397" t="s">
        <v>712</v>
      </c>
      <c r="H781" s="258" t="s">
        <v>2589</v>
      </c>
      <c r="I781" s="248"/>
      <c r="J781" s="257"/>
      <c r="K781" s="259">
        <v>43530</v>
      </c>
      <c r="L781" s="257" t="s">
        <v>713</v>
      </c>
      <c r="M781" s="11"/>
    </row>
    <row r="782" spans="1:13" ht="51">
      <c r="A782" s="12"/>
      <c r="B782" s="21">
        <v>12</v>
      </c>
      <c r="C782" s="256" t="s">
        <v>714</v>
      </c>
      <c r="D782" s="257" t="s">
        <v>715</v>
      </c>
      <c r="E782" s="257" t="s">
        <v>716</v>
      </c>
      <c r="F782" s="257" t="s">
        <v>717</v>
      </c>
      <c r="G782" s="397" t="s">
        <v>718</v>
      </c>
      <c r="H782" s="258" t="s">
        <v>2589</v>
      </c>
      <c r="I782" s="248"/>
      <c r="J782" s="257"/>
      <c r="K782" s="259">
        <v>43528</v>
      </c>
      <c r="L782" s="257" t="s">
        <v>719</v>
      </c>
      <c r="M782" s="11"/>
    </row>
    <row r="783" spans="1:13" ht="38.25">
      <c r="A783" s="12"/>
      <c r="B783" s="21">
        <v>13</v>
      </c>
      <c r="C783" s="261" t="s">
        <v>2751</v>
      </c>
      <c r="D783" s="262" t="s">
        <v>2752</v>
      </c>
      <c r="E783" s="262" t="s">
        <v>2753</v>
      </c>
      <c r="F783" s="262" t="s">
        <v>2754</v>
      </c>
      <c r="G783" s="400" t="s">
        <v>2755</v>
      </c>
      <c r="H783" s="263" t="s">
        <v>2589</v>
      </c>
      <c r="I783" s="264"/>
      <c r="J783" s="262"/>
      <c r="K783" s="265">
        <v>43445</v>
      </c>
      <c r="L783" s="262" t="s">
        <v>2756</v>
      </c>
      <c r="M783" s="11"/>
    </row>
    <row r="784" spans="1:13" ht="38.25">
      <c r="A784" s="12"/>
      <c r="B784" s="21">
        <v>14</v>
      </c>
      <c r="C784" s="256" t="s">
        <v>2757</v>
      </c>
      <c r="D784" s="257" t="s">
        <v>2758</v>
      </c>
      <c r="E784" s="257" t="s">
        <v>2753</v>
      </c>
      <c r="F784" s="257" t="s">
        <v>2759</v>
      </c>
      <c r="G784" s="397" t="s">
        <v>2760</v>
      </c>
      <c r="H784" s="258" t="s">
        <v>2589</v>
      </c>
      <c r="I784" s="258"/>
      <c r="J784" s="258"/>
      <c r="K784" s="266">
        <v>43560</v>
      </c>
      <c r="L784" s="257" t="s">
        <v>2761</v>
      </c>
      <c r="M784" s="11"/>
    </row>
    <row r="785" spans="1:13" ht="63.75">
      <c r="A785" s="12"/>
      <c r="B785" s="21">
        <v>15</v>
      </c>
      <c r="C785" s="256" t="s">
        <v>2763</v>
      </c>
      <c r="D785" s="257" t="s">
        <v>2764</v>
      </c>
      <c r="E785" s="257" t="s">
        <v>2765</v>
      </c>
      <c r="F785" s="257" t="s">
        <v>2766</v>
      </c>
      <c r="G785" s="397" t="s">
        <v>2767</v>
      </c>
      <c r="H785" s="258" t="s">
        <v>2589</v>
      </c>
      <c r="I785" s="258"/>
      <c r="J785" s="258"/>
      <c r="K785" s="266">
        <v>43530</v>
      </c>
      <c r="L785" s="257" t="s">
        <v>2773</v>
      </c>
      <c r="M785" s="11"/>
    </row>
    <row r="786" spans="1:13" ht="63.75">
      <c r="A786" s="12"/>
      <c r="B786" s="21">
        <v>16</v>
      </c>
      <c r="C786" s="256" t="s">
        <v>2763</v>
      </c>
      <c r="D786" s="257" t="s">
        <v>2874</v>
      </c>
      <c r="E786" s="257" t="s">
        <v>2765</v>
      </c>
      <c r="F786" s="257" t="s">
        <v>2875</v>
      </c>
      <c r="G786" s="397" t="s">
        <v>2876</v>
      </c>
      <c r="H786" s="258" t="s">
        <v>2589</v>
      </c>
      <c r="I786" s="248"/>
      <c r="J786" s="257"/>
      <c r="K786" s="266">
        <v>43530</v>
      </c>
      <c r="L786" s="257" t="s">
        <v>2877</v>
      </c>
      <c r="M786" s="11"/>
    </row>
    <row r="787" spans="1:13" ht="38.25">
      <c r="A787" s="12"/>
      <c r="B787" s="21">
        <v>17</v>
      </c>
      <c r="C787" s="256" t="s">
        <v>3011</v>
      </c>
      <c r="D787" s="257" t="s">
        <v>3012</v>
      </c>
      <c r="E787" s="257" t="s">
        <v>3013</v>
      </c>
      <c r="F787" s="257" t="s">
        <v>3014</v>
      </c>
      <c r="G787" s="397" t="s">
        <v>500</v>
      </c>
      <c r="H787" s="258" t="s">
        <v>2589</v>
      </c>
      <c r="I787" s="258"/>
      <c r="J787" s="258"/>
      <c r="K787" s="266">
        <v>43565</v>
      </c>
      <c r="L787" s="257" t="s">
        <v>3632</v>
      </c>
      <c r="M787" s="11"/>
    </row>
    <row r="788" spans="1:13" ht="51">
      <c r="A788" s="12"/>
      <c r="B788" s="21">
        <v>18</v>
      </c>
      <c r="C788" s="256" t="s">
        <v>4059</v>
      </c>
      <c r="D788" s="257" t="s">
        <v>4060</v>
      </c>
      <c r="E788" s="257" t="s">
        <v>4061</v>
      </c>
      <c r="F788" s="257" t="s">
        <v>4062</v>
      </c>
      <c r="G788" s="397" t="s">
        <v>4063</v>
      </c>
      <c r="H788" s="258" t="s">
        <v>2589</v>
      </c>
      <c r="I788" s="258"/>
      <c r="J788" s="258"/>
      <c r="K788" s="266">
        <v>43516</v>
      </c>
      <c r="L788" s="257" t="s">
        <v>4064</v>
      </c>
      <c r="M788" s="11"/>
    </row>
    <row r="789" spans="1:13" ht="51">
      <c r="A789" s="12"/>
      <c r="B789" s="21">
        <v>19</v>
      </c>
      <c r="C789" s="256" t="s">
        <v>4191</v>
      </c>
      <c r="D789" s="257" t="s">
        <v>4192</v>
      </c>
      <c r="E789" s="257" t="s">
        <v>4193</v>
      </c>
      <c r="F789" s="257" t="s">
        <v>4194</v>
      </c>
      <c r="G789" s="397" t="s">
        <v>4195</v>
      </c>
      <c r="H789" s="258" t="s">
        <v>2589</v>
      </c>
      <c r="I789" s="258"/>
      <c r="J789" s="248"/>
      <c r="K789" s="267">
        <v>43445</v>
      </c>
      <c r="L789" s="257" t="s">
        <v>4196</v>
      </c>
      <c r="M789" s="11"/>
    </row>
    <row r="790" spans="1:13" ht="63.75">
      <c r="A790" s="12"/>
      <c r="B790" s="21">
        <v>20</v>
      </c>
      <c r="C790" s="256" t="s">
        <v>4197</v>
      </c>
      <c r="D790" s="257" t="s">
        <v>4198</v>
      </c>
      <c r="E790" s="257" t="s">
        <v>4199</v>
      </c>
      <c r="F790" s="257" t="s">
        <v>4200</v>
      </c>
      <c r="G790" s="397" t="s">
        <v>4201</v>
      </c>
      <c r="H790" s="258" t="s">
        <v>2589</v>
      </c>
      <c r="I790" s="258"/>
      <c r="J790" s="248"/>
      <c r="K790" s="267">
        <v>43439</v>
      </c>
      <c r="L790" s="257" t="s">
        <v>4202</v>
      </c>
      <c r="M790" s="11"/>
    </row>
    <row r="791" spans="1:13" ht="38.25">
      <c r="A791" s="12"/>
      <c r="B791" s="21">
        <v>21</v>
      </c>
      <c r="C791" s="256" t="s">
        <v>2757</v>
      </c>
      <c r="D791" s="257" t="s">
        <v>2758</v>
      </c>
      <c r="E791" s="257" t="s">
        <v>4312</v>
      </c>
      <c r="F791" s="257" t="s">
        <v>4313</v>
      </c>
      <c r="G791" s="397" t="s">
        <v>4314</v>
      </c>
      <c r="H791" s="258" t="s">
        <v>2589</v>
      </c>
      <c r="I791" s="258"/>
      <c r="J791" s="248"/>
      <c r="K791" s="267">
        <v>43560</v>
      </c>
      <c r="L791" s="268" t="s">
        <v>4919</v>
      </c>
      <c r="M791" s="11"/>
    </row>
    <row r="792" spans="1:13" ht="38.25">
      <c r="A792" s="12"/>
      <c r="B792" s="21">
        <v>22</v>
      </c>
      <c r="C792" s="261" t="s">
        <v>5431</v>
      </c>
      <c r="D792" s="262" t="s">
        <v>5345</v>
      </c>
      <c r="E792" s="262" t="s">
        <v>5432</v>
      </c>
      <c r="F792" s="262" t="s">
        <v>5346</v>
      </c>
      <c r="G792" s="400" t="s">
        <v>4559</v>
      </c>
      <c r="H792" s="263" t="s">
        <v>2589</v>
      </c>
      <c r="I792" s="263"/>
      <c r="J792" s="269"/>
      <c r="K792" s="270">
        <v>43488</v>
      </c>
      <c r="L792" s="262" t="s">
        <v>5347</v>
      </c>
      <c r="M792" s="11"/>
    </row>
    <row r="793" spans="1:13" ht="51">
      <c r="A793" s="12"/>
      <c r="B793" s="21">
        <v>23</v>
      </c>
      <c r="C793" s="256" t="s">
        <v>5433</v>
      </c>
      <c r="D793" s="257" t="s">
        <v>5434</v>
      </c>
      <c r="E793" s="257" t="s">
        <v>5435</v>
      </c>
      <c r="F793" s="257" t="s">
        <v>5436</v>
      </c>
      <c r="G793" s="397" t="s">
        <v>5437</v>
      </c>
      <c r="H793" s="258"/>
      <c r="I793" s="258"/>
      <c r="J793" s="258" t="s">
        <v>2589</v>
      </c>
      <c r="K793" s="267" t="s">
        <v>5438</v>
      </c>
      <c r="L793" s="257" t="s">
        <v>5439</v>
      </c>
      <c r="M793" s="11"/>
    </row>
    <row r="794" spans="1:13" ht="51">
      <c r="A794" s="12"/>
      <c r="B794" s="21">
        <v>24</v>
      </c>
      <c r="C794" s="256" t="s">
        <v>5651</v>
      </c>
      <c r="D794" s="257" t="s">
        <v>5652</v>
      </c>
      <c r="E794" s="257" t="s">
        <v>5653</v>
      </c>
      <c r="F794" s="257" t="s">
        <v>5654</v>
      </c>
      <c r="G794" s="397" t="s">
        <v>5655</v>
      </c>
      <c r="H794" s="258" t="s">
        <v>2589</v>
      </c>
      <c r="I794" s="258"/>
      <c r="J794" s="271"/>
      <c r="K794" s="267">
        <v>43493</v>
      </c>
      <c r="L794" s="257" t="s">
        <v>5656</v>
      </c>
      <c r="M794" s="11"/>
    </row>
    <row r="795" spans="1:13" ht="51">
      <c r="A795" s="12"/>
      <c r="B795" s="21">
        <v>25</v>
      </c>
      <c r="C795" s="256" t="s">
        <v>5657</v>
      </c>
      <c r="D795" s="257" t="s">
        <v>5658</v>
      </c>
      <c r="E795" s="257" t="s">
        <v>5659</v>
      </c>
      <c r="F795" s="257" t="s">
        <v>5660</v>
      </c>
      <c r="G795" s="397" t="s">
        <v>5661</v>
      </c>
      <c r="H795" s="258" t="s">
        <v>2589</v>
      </c>
      <c r="I795" s="258"/>
      <c r="J795" s="271"/>
      <c r="K795" s="267">
        <v>43495</v>
      </c>
      <c r="L795" s="257" t="s">
        <v>5662</v>
      </c>
      <c r="M795" s="11"/>
    </row>
    <row r="796" spans="1:13" ht="38.25">
      <c r="A796" s="12"/>
      <c r="B796" s="21">
        <v>26</v>
      </c>
      <c r="C796" s="256" t="s">
        <v>5663</v>
      </c>
      <c r="D796" s="257" t="s">
        <v>5664</v>
      </c>
      <c r="E796" s="257" t="s">
        <v>5665</v>
      </c>
      <c r="F796" s="257" t="s">
        <v>5666</v>
      </c>
      <c r="G796" s="397" t="s">
        <v>5667</v>
      </c>
      <c r="H796" s="258" t="s">
        <v>2589</v>
      </c>
      <c r="I796" s="258"/>
      <c r="J796" s="271"/>
      <c r="K796" s="267">
        <v>43552</v>
      </c>
      <c r="L796" s="257" t="s">
        <v>5668</v>
      </c>
      <c r="M796" s="11"/>
    </row>
    <row r="797" spans="1:13" ht="51">
      <c r="A797" s="12"/>
      <c r="B797" s="21">
        <v>27</v>
      </c>
      <c r="C797" s="251" t="s">
        <v>2751</v>
      </c>
      <c r="D797" s="257" t="s">
        <v>5768</v>
      </c>
      <c r="E797" s="252" t="s">
        <v>5769</v>
      </c>
      <c r="F797" s="252" t="s">
        <v>2870</v>
      </c>
      <c r="G797" s="399" t="s">
        <v>5770</v>
      </c>
      <c r="H797" s="254" t="s">
        <v>2589</v>
      </c>
      <c r="I797" s="254"/>
      <c r="J797" s="401"/>
      <c r="K797" s="266">
        <v>43445</v>
      </c>
      <c r="L797" s="257" t="s">
        <v>5771</v>
      </c>
      <c r="M797" s="11"/>
    </row>
    <row r="798" spans="1:13" ht="63.75">
      <c r="A798" s="12"/>
      <c r="B798" s="21">
        <v>28</v>
      </c>
      <c r="C798" s="251" t="s">
        <v>5772</v>
      </c>
      <c r="D798" s="257" t="s">
        <v>5773</v>
      </c>
      <c r="E798" s="252" t="s">
        <v>5774</v>
      </c>
      <c r="F798" s="252" t="s">
        <v>5775</v>
      </c>
      <c r="G798" s="399" t="s">
        <v>5776</v>
      </c>
      <c r="H798" s="254" t="s">
        <v>2589</v>
      </c>
      <c r="I798" s="254"/>
      <c r="J798" s="401"/>
      <c r="K798" s="266">
        <v>43587</v>
      </c>
      <c r="L798" s="257" t="s">
        <v>5777</v>
      </c>
      <c r="M798" s="11"/>
    </row>
    <row r="799" spans="1:13" ht="51">
      <c r="A799" s="12"/>
      <c r="B799" s="21">
        <v>29</v>
      </c>
      <c r="C799" s="272" t="s">
        <v>5651</v>
      </c>
      <c r="D799" s="262" t="s">
        <v>7505</v>
      </c>
      <c r="E799" s="273" t="s">
        <v>7506</v>
      </c>
      <c r="F799" s="273" t="s">
        <v>7507</v>
      </c>
      <c r="G799" s="402" t="s">
        <v>2871</v>
      </c>
      <c r="H799" s="274" t="s">
        <v>2589</v>
      </c>
      <c r="I799" s="274"/>
      <c r="J799" s="403"/>
      <c r="K799" s="265">
        <v>43818</v>
      </c>
      <c r="L799" s="262" t="s">
        <v>7508</v>
      </c>
      <c r="M799" s="11"/>
    </row>
    <row r="800" spans="1:13" ht="63.75">
      <c r="A800" s="12"/>
      <c r="B800" s="21">
        <v>30</v>
      </c>
      <c r="C800" s="251" t="s">
        <v>8229</v>
      </c>
      <c r="D800" s="257" t="s">
        <v>8230</v>
      </c>
      <c r="E800" s="252" t="s">
        <v>8231</v>
      </c>
      <c r="F800" s="252" t="s">
        <v>8232</v>
      </c>
      <c r="G800" s="399" t="s">
        <v>8233</v>
      </c>
      <c r="H800" s="254" t="s">
        <v>2589</v>
      </c>
      <c r="I800" s="254"/>
      <c r="J800" s="401"/>
      <c r="K800" s="266">
        <v>43915</v>
      </c>
      <c r="L800" s="257" t="s">
        <v>8234</v>
      </c>
      <c r="M800" s="11"/>
    </row>
    <row r="801" spans="1:13" ht="63.75">
      <c r="A801" s="12"/>
      <c r="B801" s="21">
        <v>31</v>
      </c>
      <c r="C801" s="251" t="s">
        <v>8229</v>
      </c>
      <c r="D801" s="257" t="s">
        <v>8230</v>
      </c>
      <c r="E801" s="252" t="s">
        <v>8231</v>
      </c>
      <c r="F801" s="252" t="s">
        <v>8235</v>
      </c>
      <c r="G801" s="399" t="s">
        <v>8236</v>
      </c>
      <c r="H801" s="254" t="s">
        <v>2589</v>
      </c>
      <c r="I801" s="254"/>
      <c r="J801" s="401"/>
      <c r="K801" s="266">
        <v>43915</v>
      </c>
      <c r="L801" s="257" t="s">
        <v>8237</v>
      </c>
      <c r="M801" s="11"/>
    </row>
    <row r="802" spans="1:13" ht="51">
      <c r="A802" s="12"/>
      <c r="B802" s="21">
        <v>32</v>
      </c>
      <c r="C802" s="250" t="s">
        <v>8238</v>
      </c>
      <c r="D802" s="253" t="s">
        <v>8239</v>
      </c>
      <c r="E802" s="252" t="s">
        <v>8240</v>
      </c>
      <c r="F802" s="252" t="s">
        <v>8241</v>
      </c>
      <c r="G802" s="399" t="s">
        <v>8242</v>
      </c>
      <c r="H802" s="254" t="s">
        <v>2589</v>
      </c>
      <c r="I802" s="253"/>
      <c r="J802" s="248"/>
      <c r="K802" s="266">
        <v>43945</v>
      </c>
      <c r="L802" s="257" t="s">
        <v>8243</v>
      </c>
      <c r="M802" s="11"/>
    </row>
    <row r="803" spans="1:13" ht="38.25">
      <c r="A803" s="12"/>
      <c r="B803" s="21">
        <v>33</v>
      </c>
      <c r="C803" s="250" t="s">
        <v>6734</v>
      </c>
      <c r="D803" s="260" t="s">
        <v>586</v>
      </c>
      <c r="E803" s="252" t="s">
        <v>9243</v>
      </c>
      <c r="F803" s="252" t="s">
        <v>9244</v>
      </c>
      <c r="G803" s="399" t="s">
        <v>9245</v>
      </c>
      <c r="H803" s="254" t="s">
        <v>2589</v>
      </c>
      <c r="I803" s="253"/>
      <c r="J803" s="248"/>
      <c r="K803" s="266">
        <v>44021</v>
      </c>
      <c r="L803" s="257" t="s">
        <v>9246</v>
      </c>
      <c r="M803" s="11"/>
    </row>
    <row r="804" spans="1:13" ht="25.5">
      <c r="A804" s="12"/>
      <c r="B804" s="21">
        <v>34</v>
      </c>
      <c r="C804" s="253" t="s">
        <v>507</v>
      </c>
      <c r="D804" s="260" t="s">
        <v>508</v>
      </c>
      <c r="E804" s="252" t="s">
        <v>509</v>
      </c>
      <c r="F804" s="252" t="s">
        <v>510</v>
      </c>
      <c r="G804" s="399" t="s">
        <v>511</v>
      </c>
      <c r="H804" s="275" t="s">
        <v>2589</v>
      </c>
      <c r="I804" s="276"/>
      <c r="J804" s="404"/>
      <c r="K804" s="267">
        <v>43528</v>
      </c>
      <c r="L804" s="257" t="s">
        <v>512</v>
      </c>
      <c r="M804" s="11"/>
    </row>
    <row r="805" spans="1:13" ht="25.5">
      <c r="A805" s="12"/>
      <c r="B805" s="21">
        <v>35</v>
      </c>
      <c r="C805" s="253" t="s">
        <v>513</v>
      </c>
      <c r="D805" s="253" t="s">
        <v>514</v>
      </c>
      <c r="E805" s="252" t="s">
        <v>515</v>
      </c>
      <c r="F805" s="252" t="s">
        <v>516</v>
      </c>
      <c r="G805" s="396" t="s">
        <v>517</v>
      </c>
      <c r="H805" s="275" t="s">
        <v>2589</v>
      </c>
      <c r="I805" s="276"/>
      <c r="J805" s="404"/>
      <c r="K805" s="267">
        <v>43531</v>
      </c>
      <c r="L805" s="257" t="s">
        <v>518</v>
      </c>
      <c r="M805" s="11"/>
    </row>
    <row r="806" spans="1:13" ht="25.5">
      <c r="A806" s="12"/>
      <c r="B806" s="21">
        <v>36</v>
      </c>
      <c r="C806" s="253" t="s">
        <v>519</v>
      </c>
      <c r="D806" s="253" t="s">
        <v>514</v>
      </c>
      <c r="E806" s="252" t="s">
        <v>520</v>
      </c>
      <c r="F806" s="252" t="s">
        <v>521</v>
      </c>
      <c r="G806" s="399" t="s">
        <v>522</v>
      </c>
      <c r="H806" s="275" t="s">
        <v>2589</v>
      </c>
      <c r="I806" s="276"/>
      <c r="J806" s="404"/>
      <c r="K806" s="267">
        <v>43531</v>
      </c>
      <c r="L806" s="257" t="s">
        <v>523</v>
      </c>
      <c r="M806" s="11"/>
    </row>
    <row r="807" spans="1:13" ht="25.5">
      <c r="A807" s="12"/>
      <c r="B807" s="21">
        <v>37</v>
      </c>
      <c r="C807" s="253" t="s">
        <v>524</v>
      </c>
      <c r="D807" s="253" t="s">
        <v>514</v>
      </c>
      <c r="E807" s="252" t="s">
        <v>525</v>
      </c>
      <c r="F807" s="252" t="s">
        <v>526</v>
      </c>
      <c r="G807" s="396" t="s">
        <v>179</v>
      </c>
      <c r="H807" s="275" t="s">
        <v>2589</v>
      </c>
      <c r="I807" s="277"/>
      <c r="J807" s="405"/>
      <c r="K807" s="267">
        <v>43531</v>
      </c>
      <c r="L807" s="257" t="s">
        <v>527</v>
      </c>
      <c r="M807" s="11"/>
    </row>
    <row r="808" spans="1:13" ht="25.5">
      <c r="A808" s="12"/>
      <c r="B808" s="21">
        <v>38</v>
      </c>
      <c r="C808" s="253" t="s">
        <v>528</v>
      </c>
      <c r="D808" s="253" t="s">
        <v>529</v>
      </c>
      <c r="E808" s="252" t="s">
        <v>530</v>
      </c>
      <c r="F808" s="252" t="s">
        <v>531</v>
      </c>
      <c r="G808" s="396" t="s">
        <v>179</v>
      </c>
      <c r="H808" s="275" t="s">
        <v>2589</v>
      </c>
      <c r="I808" s="278"/>
      <c r="J808" s="406"/>
      <c r="K808" s="267">
        <v>43531</v>
      </c>
      <c r="L808" s="257" t="s">
        <v>532</v>
      </c>
      <c r="M808" s="11"/>
    </row>
    <row r="809" spans="1:13" ht="25.5">
      <c r="A809" s="12"/>
      <c r="B809" s="21">
        <v>39</v>
      </c>
      <c r="C809" s="253" t="s">
        <v>534</v>
      </c>
      <c r="D809" s="253" t="s">
        <v>533</v>
      </c>
      <c r="E809" s="252" t="s">
        <v>535</v>
      </c>
      <c r="F809" s="252" t="s">
        <v>536</v>
      </c>
      <c r="G809" s="396" t="s">
        <v>500</v>
      </c>
      <c r="H809" s="275" t="s">
        <v>2589</v>
      </c>
      <c r="I809" s="279"/>
      <c r="J809" s="279"/>
      <c r="K809" s="267">
        <v>43531</v>
      </c>
      <c r="L809" s="257" t="s">
        <v>537</v>
      </c>
      <c r="M809" s="11"/>
    </row>
    <row r="810" spans="1:13" ht="25.5">
      <c r="A810" s="12"/>
      <c r="B810" s="21">
        <v>40</v>
      </c>
      <c r="C810" s="253" t="s">
        <v>538</v>
      </c>
      <c r="D810" s="253" t="s">
        <v>539</v>
      </c>
      <c r="E810" s="252" t="s">
        <v>540</v>
      </c>
      <c r="F810" s="252" t="s">
        <v>541</v>
      </c>
      <c r="G810" s="396" t="s">
        <v>500</v>
      </c>
      <c r="H810" s="275" t="s">
        <v>2589</v>
      </c>
      <c r="I810" s="279"/>
      <c r="J810" s="279"/>
      <c r="K810" s="267">
        <v>43531</v>
      </c>
      <c r="L810" s="257" t="s">
        <v>542</v>
      </c>
      <c r="M810" s="11"/>
    </row>
    <row r="811" spans="1:13" ht="25.5">
      <c r="A811" s="12"/>
      <c r="B811" s="21">
        <v>41</v>
      </c>
      <c r="C811" s="260" t="s">
        <v>544</v>
      </c>
      <c r="D811" s="260" t="s">
        <v>545</v>
      </c>
      <c r="E811" s="252" t="s">
        <v>546</v>
      </c>
      <c r="F811" s="252" t="s">
        <v>547</v>
      </c>
      <c r="G811" s="399" t="s">
        <v>548</v>
      </c>
      <c r="H811" s="275" t="s">
        <v>2589</v>
      </c>
      <c r="I811" s="279"/>
      <c r="J811" s="279"/>
      <c r="K811" s="267">
        <v>43536</v>
      </c>
      <c r="L811" s="257" t="s">
        <v>549</v>
      </c>
      <c r="M811" s="11"/>
    </row>
    <row r="812" spans="1:13" ht="25.5">
      <c r="A812" s="12"/>
      <c r="B812" s="21">
        <v>42</v>
      </c>
      <c r="C812" s="260" t="s">
        <v>550</v>
      </c>
      <c r="D812" s="260" t="s">
        <v>543</v>
      </c>
      <c r="E812" s="252" t="s">
        <v>546</v>
      </c>
      <c r="F812" s="252" t="s">
        <v>551</v>
      </c>
      <c r="G812" s="399" t="s">
        <v>552</v>
      </c>
      <c r="H812" s="275" t="s">
        <v>2589</v>
      </c>
      <c r="I812" s="279"/>
      <c r="J812" s="279"/>
      <c r="K812" s="267">
        <v>43536</v>
      </c>
      <c r="L812" s="257" t="s">
        <v>553</v>
      </c>
      <c r="M812" s="11"/>
    </row>
    <row r="813" spans="1:13" ht="51">
      <c r="A813" s="12"/>
      <c r="B813" s="21">
        <v>43</v>
      </c>
      <c r="C813" s="260" t="s">
        <v>554</v>
      </c>
      <c r="D813" s="260" t="s">
        <v>555</v>
      </c>
      <c r="E813" s="252" t="s">
        <v>556</v>
      </c>
      <c r="F813" s="252" t="s">
        <v>557</v>
      </c>
      <c r="G813" s="399" t="s">
        <v>2863</v>
      </c>
      <c r="H813" s="275" t="s">
        <v>2589</v>
      </c>
      <c r="I813" s="279"/>
      <c r="J813" s="279"/>
      <c r="K813" s="267">
        <v>43543</v>
      </c>
      <c r="L813" s="257" t="s">
        <v>2864</v>
      </c>
      <c r="M813" s="11"/>
    </row>
    <row r="814" spans="1:13" ht="25.5">
      <c r="A814" s="12"/>
      <c r="B814" s="21">
        <v>44</v>
      </c>
      <c r="C814" s="260" t="s">
        <v>576</v>
      </c>
      <c r="D814" s="260" t="s">
        <v>577</v>
      </c>
      <c r="E814" s="252" t="s">
        <v>578</v>
      </c>
      <c r="F814" s="252" t="s">
        <v>579</v>
      </c>
      <c r="G814" s="399" t="s">
        <v>500</v>
      </c>
      <c r="H814" s="275" t="s">
        <v>2589</v>
      </c>
      <c r="I814" s="279"/>
      <c r="J814" s="279"/>
      <c r="K814" s="267">
        <v>43546</v>
      </c>
      <c r="L814" s="257" t="s">
        <v>580</v>
      </c>
      <c r="M814" s="11"/>
    </row>
    <row r="815" spans="1:13" ht="25.5">
      <c r="A815" s="12"/>
      <c r="B815" s="21">
        <v>45</v>
      </c>
      <c r="C815" s="280" t="s">
        <v>2237</v>
      </c>
      <c r="D815" s="280" t="s">
        <v>2238</v>
      </c>
      <c r="E815" s="282" t="s">
        <v>2239</v>
      </c>
      <c r="F815" s="282" t="s">
        <v>2240</v>
      </c>
      <c r="G815" s="407" t="s">
        <v>2241</v>
      </c>
      <c r="H815" s="275" t="s">
        <v>2589</v>
      </c>
      <c r="I815" s="283"/>
      <c r="J815" s="408"/>
      <c r="K815" s="267">
        <v>43549</v>
      </c>
      <c r="L815" s="257" t="s">
        <v>2250</v>
      </c>
      <c r="M815" s="11"/>
    </row>
    <row r="816" spans="1:13" ht="38.25">
      <c r="A816" s="12"/>
      <c r="B816" s="21">
        <v>46</v>
      </c>
      <c r="C816" s="250" t="s">
        <v>675</v>
      </c>
      <c r="D816" s="251" t="s">
        <v>676</v>
      </c>
      <c r="E816" s="252" t="s">
        <v>677</v>
      </c>
      <c r="F816" s="252" t="s">
        <v>678</v>
      </c>
      <c r="G816" s="399" t="s">
        <v>679</v>
      </c>
      <c r="H816" s="254" t="s">
        <v>2589</v>
      </c>
      <c r="I816" s="253"/>
      <c r="J816" s="257"/>
      <c r="K816" s="267">
        <v>43551</v>
      </c>
      <c r="L816" s="257" t="s">
        <v>680</v>
      </c>
      <c r="M816" s="11"/>
    </row>
    <row r="817" spans="1:13" ht="51">
      <c r="A817" s="12"/>
      <c r="B817" s="21">
        <v>47</v>
      </c>
      <c r="C817" s="251" t="s">
        <v>697</v>
      </c>
      <c r="D817" s="251" t="s">
        <v>698</v>
      </c>
      <c r="E817" s="252" t="s">
        <v>699</v>
      </c>
      <c r="F817" s="252" t="s">
        <v>700</v>
      </c>
      <c r="G817" s="399" t="s">
        <v>701</v>
      </c>
      <c r="H817" s="254" t="s">
        <v>2589</v>
      </c>
      <c r="I817" s="253"/>
      <c r="J817" s="257"/>
      <c r="K817" s="267">
        <v>43551</v>
      </c>
      <c r="L817" s="257" t="s">
        <v>702</v>
      </c>
      <c r="M817" s="11"/>
    </row>
    <row r="818" spans="1:13" ht="51">
      <c r="A818" s="12"/>
      <c r="B818" s="21">
        <v>48</v>
      </c>
      <c r="C818" s="251" t="s">
        <v>703</v>
      </c>
      <c r="D818" s="251" t="s">
        <v>704</v>
      </c>
      <c r="E818" s="252" t="s">
        <v>705</v>
      </c>
      <c r="F818" s="252" t="s">
        <v>706</v>
      </c>
      <c r="G818" s="409" t="s">
        <v>2733</v>
      </c>
      <c r="H818" s="254" t="s">
        <v>2589</v>
      </c>
      <c r="I818" s="253"/>
      <c r="J818" s="257"/>
      <c r="K818" s="267">
        <v>43551</v>
      </c>
      <c r="L818" s="257" t="s">
        <v>707</v>
      </c>
      <c r="M818" s="11"/>
    </row>
    <row r="819" spans="1:13" ht="38.25">
      <c r="A819" s="12"/>
      <c r="B819" s="21">
        <v>49</v>
      </c>
      <c r="C819" s="251" t="s">
        <v>724</v>
      </c>
      <c r="D819" s="251" t="s">
        <v>725</v>
      </c>
      <c r="E819" s="252" t="s">
        <v>726</v>
      </c>
      <c r="F819" s="252" t="s">
        <v>727</v>
      </c>
      <c r="G819" s="399" t="s">
        <v>2249</v>
      </c>
      <c r="H819" s="254" t="s">
        <v>2589</v>
      </c>
      <c r="I819" s="253"/>
      <c r="J819" s="257"/>
      <c r="K819" s="267">
        <v>43551</v>
      </c>
      <c r="L819" s="257" t="s">
        <v>728</v>
      </c>
      <c r="M819" s="11"/>
    </row>
    <row r="820" spans="1:13" ht="51">
      <c r="A820" s="12"/>
      <c r="B820" s="21">
        <v>50</v>
      </c>
      <c r="C820" s="249" t="s">
        <v>2736</v>
      </c>
      <c r="D820" s="249" t="s">
        <v>2737</v>
      </c>
      <c r="E820" s="257" t="s">
        <v>2738</v>
      </c>
      <c r="F820" s="257" t="s">
        <v>2739</v>
      </c>
      <c r="G820" s="397" t="s">
        <v>2740</v>
      </c>
      <c r="H820" s="410" t="s">
        <v>2589</v>
      </c>
      <c r="I820" s="408"/>
      <c r="J820" s="408"/>
      <c r="K820" s="267">
        <v>43537</v>
      </c>
      <c r="L820" s="257" t="s">
        <v>2741</v>
      </c>
      <c r="M820" s="12"/>
    </row>
    <row r="821" spans="1:13" ht="51">
      <c r="A821" s="12"/>
      <c r="B821" s="21">
        <v>51</v>
      </c>
      <c r="C821" s="249" t="s">
        <v>2742</v>
      </c>
      <c r="D821" s="249" t="s">
        <v>2743</v>
      </c>
      <c r="E821" s="257" t="s">
        <v>2744</v>
      </c>
      <c r="F821" s="257" t="s">
        <v>2745</v>
      </c>
      <c r="G821" s="397" t="s">
        <v>2746</v>
      </c>
      <c r="H821" s="410" t="s">
        <v>2589</v>
      </c>
      <c r="I821" s="408"/>
      <c r="J821" s="408"/>
      <c r="K821" s="267">
        <v>43537</v>
      </c>
      <c r="L821" s="257" t="s">
        <v>2747</v>
      </c>
      <c r="M821" s="12"/>
    </row>
    <row r="822" spans="1:13" ht="51">
      <c r="A822" s="12"/>
      <c r="B822" s="21">
        <v>52</v>
      </c>
      <c r="C822" s="249" t="s">
        <v>2873</v>
      </c>
      <c r="D822" s="249" t="s">
        <v>5778</v>
      </c>
      <c r="E822" s="257" t="s">
        <v>5779</v>
      </c>
      <c r="F822" s="257" t="s">
        <v>5780</v>
      </c>
      <c r="G822" s="397" t="s">
        <v>5781</v>
      </c>
      <c r="H822" s="410" t="s">
        <v>2589</v>
      </c>
      <c r="I822" s="408"/>
      <c r="J822" s="408"/>
      <c r="K822" s="267">
        <v>43530</v>
      </c>
      <c r="L822" s="257" t="s">
        <v>5782</v>
      </c>
      <c r="M822" s="12"/>
    </row>
    <row r="823" spans="1:13" ht="51">
      <c r="A823" s="12"/>
      <c r="B823" s="21">
        <v>53</v>
      </c>
      <c r="C823" s="249" t="s">
        <v>2736</v>
      </c>
      <c r="D823" s="249" t="s">
        <v>2737</v>
      </c>
      <c r="E823" s="257" t="s">
        <v>4054</v>
      </c>
      <c r="F823" s="257" t="s">
        <v>4055</v>
      </c>
      <c r="G823" s="397" t="s">
        <v>4056</v>
      </c>
      <c r="H823" s="410" t="s">
        <v>2589</v>
      </c>
      <c r="I823" s="408"/>
      <c r="J823" s="408"/>
      <c r="K823" s="267">
        <v>43537</v>
      </c>
      <c r="L823" s="257" t="s">
        <v>4057</v>
      </c>
      <c r="M823" s="12"/>
    </row>
    <row r="824" spans="1:13" ht="38.25">
      <c r="A824" s="12"/>
      <c r="B824" s="21">
        <v>54</v>
      </c>
      <c r="C824" s="250" t="s">
        <v>686</v>
      </c>
      <c r="D824" s="252" t="s">
        <v>687</v>
      </c>
      <c r="E824" s="252" t="s">
        <v>688</v>
      </c>
      <c r="F824" s="252" t="s">
        <v>689</v>
      </c>
      <c r="G824" s="396" t="s">
        <v>2749</v>
      </c>
      <c r="H824" s="254" t="s">
        <v>2589</v>
      </c>
      <c r="I824" s="253"/>
      <c r="J824" s="257"/>
      <c r="K824" s="267">
        <v>43550</v>
      </c>
      <c r="L824" s="257" t="s">
        <v>5008</v>
      </c>
      <c r="M824" s="12"/>
    </row>
    <row r="825" spans="1:13" ht="51">
      <c r="A825" s="12"/>
      <c r="B825" s="21">
        <v>55</v>
      </c>
      <c r="C825" s="250" t="s">
        <v>690</v>
      </c>
      <c r="D825" s="252" t="s">
        <v>691</v>
      </c>
      <c r="E825" s="252" t="s">
        <v>692</v>
      </c>
      <c r="F825" s="252" t="s">
        <v>693</v>
      </c>
      <c r="G825" s="399" t="s">
        <v>2750</v>
      </c>
      <c r="H825" s="254" t="s">
        <v>2589</v>
      </c>
      <c r="I825" s="253"/>
      <c r="J825" s="257"/>
      <c r="K825" s="267">
        <v>43550</v>
      </c>
      <c r="L825" s="257" t="s">
        <v>5009</v>
      </c>
      <c r="M825" s="12"/>
    </row>
    <row r="826" spans="1:13" ht="51">
      <c r="A826" s="12"/>
      <c r="B826" s="21">
        <v>56</v>
      </c>
      <c r="C826" s="250" t="s">
        <v>690</v>
      </c>
      <c r="D826" s="252" t="s">
        <v>691</v>
      </c>
      <c r="E826" s="252" t="s">
        <v>694</v>
      </c>
      <c r="F826" s="252" t="s">
        <v>695</v>
      </c>
      <c r="G826" s="396" t="s">
        <v>2735</v>
      </c>
      <c r="H826" s="254" t="s">
        <v>2589</v>
      </c>
      <c r="I826" s="253"/>
      <c r="J826" s="257"/>
      <c r="K826" s="267">
        <v>43550</v>
      </c>
      <c r="L826" s="257" t="s">
        <v>5010</v>
      </c>
      <c r="M826" s="12"/>
    </row>
    <row r="827" spans="1:13" ht="63.75">
      <c r="A827" s="12"/>
      <c r="B827" s="21">
        <v>57</v>
      </c>
      <c r="C827" s="281" t="s">
        <v>5011</v>
      </c>
      <c r="D827" s="252" t="s">
        <v>5012</v>
      </c>
      <c r="E827" s="252" t="s">
        <v>5013</v>
      </c>
      <c r="F827" s="252" t="s">
        <v>5014</v>
      </c>
      <c r="G827" s="399" t="s">
        <v>5783</v>
      </c>
      <c r="H827" s="254" t="s">
        <v>2589</v>
      </c>
      <c r="I827" s="253"/>
      <c r="J827" s="257"/>
      <c r="K827" s="267">
        <v>43536</v>
      </c>
      <c r="L827" s="257" t="s">
        <v>5015</v>
      </c>
      <c r="M827" s="12"/>
    </row>
    <row r="828" spans="1:13" ht="51">
      <c r="A828" s="12"/>
      <c r="B828" s="21">
        <v>58</v>
      </c>
      <c r="C828" s="251" t="s">
        <v>5333</v>
      </c>
      <c r="D828" s="252" t="s">
        <v>5334</v>
      </c>
      <c r="E828" s="252" t="s">
        <v>5335</v>
      </c>
      <c r="F828" s="252" t="s">
        <v>5336</v>
      </c>
      <c r="G828" s="399" t="s">
        <v>5337</v>
      </c>
      <c r="H828" s="254" t="s">
        <v>2589</v>
      </c>
      <c r="I828" s="253"/>
      <c r="J828" s="257"/>
      <c r="K828" s="266">
        <v>43531</v>
      </c>
      <c r="L828" s="257" t="s">
        <v>5338</v>
      </c>
      <c r="M828" s="12"/>
    </row>
    <row r="829" spans="1:13" ht="63.75">
      <c r="A829" s="12"/>
      <c r="B829" s="21">
        <v>59</v>
      </c>
      <c r="C829" s="251" t="s">
        <v>5669</v>
      </c>
      <c r="D829" s="252" t="s">
        <v>5670</v>
      </c>
      <c r="E829" s="252" t="s">
        <v>5671</v>
      </c>
      <c r="F829" s="252" t="s">
        <v>5672</v>
      </c>
      <c r="G829" s="399" t="s">
        <v>5673</v>
      </c>
      <c r="H829" s="254" t="s">
        <v>2589</v>
      </c>
      <c r="I829" s="253"/>
      <c r="J829" s="257"/>
      <c r="K829" s="266">
        <v>43573</v>
      </c>
      <c r="L829" s="257" t="s">
        <v>5674</v>
      </c>
      <c r="M829" s="12"/>
    </row>
    <row r="830" spans="1:13" ht="51">
      <c r="A830" s="12"/>
      <c r="B830" s="21">
        <v>60</v>
      </c>
      <c r="C830" s="251" t="s">
        <v>5669</v>
      </c>
      <c r="D830" s="252" t="s">
        <v>5670</v>
      </c>
      <c r="E830" s="252" t="s">
        <v>7509</v>
      </c>
      <c r="F830" s="252" t="s">
        <v>7510</v>
      </c>
      <c r="G830" s="399" t="s">
        <v>6726</v>
      </c>
      <c r="H830" s="254" t="s">
        <v>2589</v>
      </c>
      <c r="I830" s="253"/>
      <c r="J830" s="257"/>
      <c r="K830" s="266">
        <v>43798</v>
      </c>
      <c r="L830" s="257" t="s">
        <v>7511</v>
      </c>
      <c r="M830" s="12"/>
    </row>
    <row r="831" spans="1:13" ht="89.25">
      <c r="A831" s="12"/>
      <c r="B831" s="21">
        <v>61</v>
      </c>
      <c r="C831" s="251" t="s">
        <v>6684</v>
      </c>
      <c r="D831" s="252" t="s">
        <v>6685</v>
      </c>
      <c r="E831" s="252" t="s">
        <v>6686</v>
      </c>
      <c r="F831" s="252" t="s">
        <v>5672</v>
      </c>
      <c r="G831" s="399" t="s">
        <v>6687</v>
      </c>
      <c r="H831" s="254" t="s">
        <v>2589</v>
      </c>
      <c r="I831" s="253"/>
      <c r="J831" s="257"/>
      <c r="K831" s="266">
        <v>43630</v>
      </c>
      <c r="L831" s="257" t="s">
        <v>6688</v>
      </c>
      <c r="M831" s="12"/>
    </row>
    <row r="832" spans="1:13" ht="51">
      <c r="A832" s="12"/>
      <c r="B832" s="21">
        <v>62</v>
      </c>
      <c r="C832" s="251" t="s">
        <v>6723</v>
      </c>
      <c r="D832" s="252" t="s">
        <v>6810</v>
      </c>
      <c r="E832" s="252" t="s">
        <v>6724</v>
      </c>
      <c r="F832" s="252" t="s">
        <v>6725</v>
      </c>
      <c r="G832" s="399" t="s">
        <v>7441</v>
      </c>
      <c r="H832" s="254" t="s">
        <v>2589</v>
      </c>
      <c r="I832" s="253"/>
      <c r="J832" s="257"/>
      <c r="K832" s="266">
        <v>43766</v>
      </c>
      <c r="L832" s="257" t="s">
        <v>7392</v>
      </c>
      <c r="M832" s="12"/>
    </row>
    <row r="833" spans="1:13" ht="38.25">
      <c r="A833" s="12"/>
      <c r="B833" s="21">
        <v>63</v>
      </c>
      <c r="C833" s="251" t="s">
        <v>6811</v>
      </c>
      <c r="D833" s="252" t="s">
        <v>6812</v>
      </c>
      <c r="E833" s="252" t="s">
        <v>6813</v>
      </c>
      <c r="F833" s="252" t="s">
        <v>6814</v>
      </c>
      <c r="G833" s="399" t="s">
        <v>7442</v>
      </c>
      <c r="H833" s="254" t="s">
        <v>2589</v>
      </c>
      <c r="I833" s="253"/>
      <c r="J833" s="257"/>
      <c r="K833" s="266">
        <v>43699</v>
      </c>
      <c r="L833" s="257" t="s">
        <v>6815</v>
      </c>
      <c r="M833" s="12"/>
    </row>
    <row r="834" spans="1:13" ht="51">
      <c r="A834" s="12"/>
      <c r="B834" s="21">
        <v>64</v>
      </c>
      <c r="C834" s="251" t="s">
        <v>7443</v>
      </c>
      <c r="D834" s="252" t="s">
        <v>7444</v>
      </c>
      <c r="E834" s="252" t="s">
        <v>7445</v>
      </c>
      <c r="F834" s="252" t="s">
        <v>7446</v>
      </c>
      <c r="G834" s="399" t="s">
        <v>7447</v>
      </c>
      <c r="H834" s="254" t="s">
        <v>2589</v>
      </c>
      <c r="I834" s="253"/>
      <c r="J834" s="257"/>
      <c r="K834" s="266">
        <v>43770</v>
      </c>
      <c r="L834" s="257" t="s">
        <v>7448</v>
      </c>
      <c r="M834" s="12"/>
    </row>
    <row r="835" spans="1:13" ht="51">
      <c r="A835" s="12"/>
      <c r="B835" s="21">
        <v>65</v>
      </c>
      <c r="C835" s="251" t="s">
        <v>7512</v>
      </c>
      <c r="D835" s="252" t="s">
        <v>7513</v>
      </c>
      <c r="E835" s="252" t="s">
        <v>7514</v>
      </c>
      <c r="F835" s="252" t="s">
        <v>7515</v>
      </c>
      <c r="G835" s="399" t="s">
        <v>7516</v>
      </c>
      <c r="H835" s="254" t="s">
        <v>2589</v>
      </c>
      <c r="I835" s="253"/>
      <c r="J835" s="257"/>
      <c r="K835" s="266">
        <v>43850</v>
      </c>
      <c r="L835" s="257" t="s">
        <v>7517</v>
      </c>
      <c r="M835" s="12"/>
    </row>
    <row r="836" spans="1:13" ht="38.25">
      <c r="A836" s="12"/>
      <c r="B836" s="21">
        <v>66</v>
      </c>
      <c r="C836" s="255" t="s">
        <v>596</v>
      </c>
      <c r="D836" s="257" t="s">
        <v>597</v>
      </c>
      <c r="E836" s="257" t="s">
        <v>587</v>
      </c>
      <c r="F836" s="257" t="s">
        <v>598</v>
      </c>
      <c r="G836" s="397" t="s">
        <v>4555</v>
      </c>
      <c r="H836" s="258" t="s">
        <v>2589</v>
      </c>
      <c r="I836" s="248"/>
      <c r="J836" s="257"/>
      <c r="K836" s="259">
        <v>43573</v>
      </c>
      <c r="L836" s="257" t="s">
        <v>7449</v>
      </c>
      <c r="M836" s="12"/>
    </row>
    <row r="837" spans="1:13" ht="38.25">
      <c r="A837" s="12"/>
      <c r="B837" s="21">
        <v>67</v>
      </c>
      <c r="C837" s="255" t="s">
        <v>634</v>
      </c>
      <c r="D837" s="257" t="s">
        <v>635</v>
      </c>
      <c r="E837" s="257" t="s">
        <v>636</v>
      </c>
      <c r="F837" s="257" t="s">
        <v>637</v>
      </c>
      <c r="G837" s="398" t="s">
        <v>5784</v>
      </c>
      <c r="H837" s="258" t="s">
        <v>2589</v>
      </c>
      <c r="I837" s="248"/>
      <c r="J837" s="257"/>
      <c r="K837" s="259">
        <v>43564</v>
      </c>
      <c r="L837" s="257" t="s">
        <v>638</v>
      </c>
      <c r="M837" s="12"/>
    </row>
    <row r="838" spans="1:13" ht="38.25">
      <c r="A838" s="12"/>
      <c r="B838" s="21">
        <v>68</v>
      </c>
      <c r="C838" s="255" t="s">
        <v>639</v>
      </c>
      <c r="D838" s="257" t="s">
        <v>640</v>
      </c>
      <c r="E838" s="257" t="s">
        <v>641</v>
      </c>
      <c r="F838" s="257" t="s">
        <v>642</v>
      </c>
      <c r="G838" s="398" t="s">
        <v>3009</v>
      </c>
      <c r="H838" s="258" t="s">
        <v>2589</v>
      </c>
      <c r="I838" s="248"/>
      <c r="J838" s="257"/>
      <c r="K838" s="259">
        <v>43564</v>
      </c>
      <c r="L838" s="257" t="s">
        <v>643</v>
      </c>
      <c r="M838" s="12"/>
    </row>
    <row r="839" spans="1:13" ht="38.25">
      <c r="A839" s="12"/>
      <c r="B839" s="21">
        <v>69</v>
      </c>
      <c r="C839" s="255" t="s">
        <v>645</v>
      </c>
      <c r="D839" s="257" t="s">
        <v>646</v>
      </c>
      <c r="E839" s="257" t="s">
        <v>647</v>
      </c>
      <c r="F839" s="257" t="s">
        <v>648</v>
      </c>
      <c r="G839" s="397" t="s">
        <v>649</v>
      </c>
      <c r="H839" s="258" t="s">
        <v>2589</v>
      </c>
      <c r="I839" s="248"/>
      <c r="J839" s="257"/>
      <c r="K839" s="259">
        <v>43521</v>
      </c>
      <c r="L839" s="257" t="s">
        <v>650</v>
      </c>
      <c r="M839" s="12"/>
    </row>
    <row r="840" spans="1:13" ht="51">
      <c r="A840" s="12"/>
      <c r="B840" s="21">
        <v>70</v>
      </c>
      <c r="C840" s="255" t="s">
        <v>651</v>
      </c>
      <c r="D840" s="257" t="s">
        <v>652</v>
      </c>
      <c r="E840" s="257" t="s">
        <v>653</v>
      </c>
      <c r="F840" s="257" t="s">
        <v>654</v>
      </c>
      <c r="G840" s="398" t="s">
        <v>3010</v>
      </c>
      <c r="H840" s="258" t="s">
        <v>2589</v>
      </c>
      <c r="I840" s="248"/>
      <c r="J840" s="257"/>
      <c r="K840" s="259">
        <v>43564</v>
      </c>
      <c r="L840" s="257" t="s">
        <v>655</v>
      </c>
      <c r="M840" s="12"/>
    </row>
    <row r="841" spans="1:13" ht="38.25">
      <c r="A841" s="12"/>
      <c r="B841" s="21">
        <v>71</v>
      </c>
      <c r="C841" s="255" t="s">
        <v>656</v>
      </c>
      <c r="D841" s="257" t="s">
        <v>657</v>
      </c>
      <c r="E841" s="257" t="s">
        <v>658</v>
      </c>
      <c r="F841" s="257" t="s">
        <v>659</v>
      </c>
      <c r="G841" s="398" t="s">
        <v>660</v>
      </c>
      <c r="H841" s="258" t="s">
        <v>2589</v>
      </c>
      <c r="I841" s="248"/>
      <c r="J841" s="257"/>
      <c r="K841" s="259">
        <v>43564</v>
      </c>
      <c r="L841" s="257" t="s">
        <v>661</v>
      </c>
      <c r="M841" s="12"/>
    </row>
    <row r="842" spans="1:13" ht="63.75">
      <c r="A842" s="12"/>
      <c r="B842" s="21">
        <v>72</v>
      </c>
      <c r="C842" s="255" t="s">
        <v>644</v>
      </c>
      <c r="D842" s="257" t="s">
        <v>635</v>
      </c>
      <c r="E842" s="257" t="s">
        <v>662</v>
      </c>
      <c r="F842" s="257" t="s">
        <v>663</v>
      </c>
      <c r="G842" s="398" t="s">
        <v>500</v>
      </c>
      <c r="H842" s="258" t="s">
        <v>2589</v>
      </c>
      <c r="I842" s="248"/>
      <c r="J842" s="257"/>
      <c r="K842" s="259">
        <v>43542</v>
      </c>
      <c r="L842" s="257" t="s">
        <v>664</v>
      </c>
      <c r="M842" s="12"/>
    </row>
    <row r="843" spans="1:13" ht="38.25">
      <c r="A843" s="12"/>
      <c r="B843" s="21">
        <v>73</v>
      </c>
      <c r="C843" s="255" t="s">
        <v>681</v>
      </c>
      <c r="D843" s="257" t="s">
        <v>682</v>
      </c>
      <c r="E843" s="257" t="s">
        <v>683</v>
      </c>
      <c r="F843" s="257" t="s">
        <v>684</v>
      </c>
      <c r="G843" s="397" t="s">
        <v>2748</v>
      </c>
      <c r="H843" s="258" t="s">
        <v>2589</v>
      </c>
      <c r="I843" s="248"/>
      <c r="J843" s="257"/>
      <c r="K843" s="259">
        <v>43539</v>
      </c>
      <c r="L843" s="257" t="s">
        <v>685</v>
      </c>
      <c r="M843" s="12"/>
    </row>
    <row r="844" spans="1:13" ht="38.25">
      <c r="A844" s="12"/>
      <c r="B844" s="21">
        <v>74</v>
      </c>
      <c r="C844" s="256" t="s">
        <v>2243</v>
      </c>
      <c r="D844" s="257" t="s">
        <v>2244</v>
      </c>
      <c r="E844" s="257" t="s">
        <v>2245</v>
      </c>
      <c r="F844" s="257" t="s">
        <v>2246</v>
      </c>
      <c r="G844" s="397" t="s">
        <v>2480</v>
      </c>
      <c r="H844" s="258" t="s">
        <v>2589</v>
      </c>
      <c r="I844" s="248"/>
      <c r="J844" s="257"/>
      <c r="K844" s="259">
        <v>43417</v>
      </c>
      <c r="L844" s="257" t="s">
        <v>2251</v>
      </c>
      <c r="M844" s="12"/>
    </row>
    <row r="845" spans="1:13" ht="38.25">
      <c r="A845" s="12"/>
      <c r="B845" s="21">
        <v>75</v>
      </c>
      <c r="C845" s="256" t="s">
        <v>720</v>
      </c>
      <c r="D845" s="257" t="s">
        <v>721</v>
      </c>
      <c r="E845" s="257" t="s">
        <v>722</v>
      </c>
      <c r="F845" s="257" t="s">
        <v>2247</v>
      </c>
      <c r="G845" s="397" t="s">
        <v>2248</v>
      </c>
      <c r="H845" s="258" t="s">
        <v>2589</v>
      </c>
      <c r="I845" s="248"/>
      <c r="J845" s="257"/>
      <c r="K845" s="259">
        <v>43517</v>
      </c>
      <c r="L845" s="257" t="s">
        <v>723</v>
      </c>
      <c r="M845" s="12"/>
    </row>
    <row r="846" spans="1:13" ht="51">
      <c r="A846" s="12"/>
      <c r="B846" s="21">
        <v>76</v>
      </c>
      <c r="C846" s="256" t="s">
        <v>2769</v>
      </c>
      <c r="D846" s="257" t="s">
        <v>2770</v>
      </c>
      <c r="E846" s="257" t="s">
        <v>2872</v>
      </c>
      <c r="F846" s="257" t="s">
        <v>2771</v>
      </c>
      <c r="G846" s="397" t="s">
        <v>2772</v>
      </c>
      <c r="H846" s="258" t="s">
        <v>2589</v>
      </c>
      <c r="I846" s="258"/>
      <c r="J846" s="258"/>
      <c r="K846" s="266">
        <v>43646</v>
      </c>
      <c r="L846" s="257" t="s">
        <v>2768</v>
      </c>
      <c r="M846" s="12"/>
    </row>
    <row r="847" spans="1:13" ht="51">
      <c r="A847" s="12"/>
      <c r="B847" s="21">
        <v>77</v>
      </c>
      <c r="C847" s="256" t="s">
        <v>1510</v>
      </c>
      <c r="D847" s="257" t="s">
        <v>3633</v>
      </c>
      <c r="E847" s="257" t="s">
        <v>3634</v>
      </c>
      <c r="F847" s="257" t="s">
        <v>3635</v>
      </c>
      <c r="G847" s="397" t="s">
        <v>3636</v>
      </c>
      <c r="H847" s="258" t="s">
        <v>2589</v>
      </c>
      <c r="I847" s="258"/>
      <c r="J847" s="258"/>
      <c r="K847" s="266">
        <v>43564</v>
      </c>
      <c r="L847" s="257" t="s">
        <v>3637</v>
      </c>
      <c r="M847" s="12"/>
    </row>
    <row r="848" spans="1:13" ht="51">
      <c r="A848" s="12"/>
      <c r="B848" s="21">
        <v>78</v>
      </c>
      <c r="C848" s="261" t="s">
        <v>3638</v>
      </c>
      <c r="D848" s="262" t="s">
        <v>3639</v>
      </c>
      <c r="E848" s="262" t="s">
        <v>3640</v>
      </c>
      <c r="F848" s="262" t="s">
        <v>3641</v>
      </c>
      <c r="G848" s="400" t="s">
        <v>4058</v>
      </c>
      <c r="H848" s="263" t="s">
        <v>2589</v>
      </c>
      <c r="I848" s="263"/>
      <c r="J848" s="263"/>
      <c r="K848" s="265">
        <v>43566</v>
      </c>
      <c r="L848" s="262" t="s">
        <v>7450</v>
      </c>
      <c r="M848" s="12"/>
    </row>
    <row r="849" spans="1:13" ht="38.25">
      <c r="A849" s="12"/>
      <c r="B849" s="21">
        <v>79</v>
      </c>
      <c r="C849" s="256" t="s">
        <v>143</v>
      </c>
      <c r="D849" s="257" t="s">
        <v>3856</v>
      </c>
      <c r="E849" s="257" t="s">
        <v>3857</v>
      </c>
      <c r="F849" s="257" t="s">
        <v>3858</v>
      </c>
      <c r="G849" s="397" t="s">
        <v>3859</v>
      </c>
      <c r="H849" s="258" t="s">
        <v>2589</v>
      </c>
      <c r="I849" s="258"/>
      <c r="J849" s="258"/>
      <c r="K849" s="266">
        <v>43564</v>
      </c>
      <c r="L849" s="257" t="s">
        <v>3860</v>
      </c>
      <c r="M849" s="12"/>
    </row>
    <row r="850" spans="1:13" ht="51">
      <c r="A850" s="12"/>
      <c r="B850" s="21">
        <v>80</v>
      </c>
      <c r="C850" s="256" t="s">
        <v>4186</v>
      </c>
      <c r="D850" s="257" t="s">
        <v>4187</v>
      </c>
      <c r="E850" s="257" t="s">
        <v>4188</v>
      </c>
      <c r="F850" s="257" t="s">
        <v>4189</v>
      </c>
      <c r="G850" s="397" t="s">
        <v>2871</v>
      </c>
      <c r="H850" s="258" t="s">
        <v>2589</v>
      </c>
      <c r="I850" s="258"/>
      <c r="J850" s="248"/>
      <c r="K850" s="267">
        <v>43564</v>
      </c>
      <c r="L850" s="257" t="s">
        <v>4190</v>
      </c>
      <c r="M850" s="12"/>
    </row>
    <row r="851" spans="1:13" ht="38.25">
      <c r="A851" s="12"/>
      <c r="B851" s="21">
        <v>81</v>
      </c>
      <c r="C851" s="256" t="s">
        <v>4556</v>
      </c>
      <c r="D851" s="257" t="s">
        <v>5650</v>
      </c>
      <c r="E851" s="257" t="s">
        <v>4557</v>
      </c>
      <c r="F851" s="257" t="s">
        <v>4558</v>
      </c>
      <c r="G851" s="397" t="s">
        <v>4559</v>
      </c>
      <c r="H851" s="258" t="s">
        <v>2589</v>
      </c>
      <c r="I851" s="258"/>
      <c r="J851" s="271"/>
      <c r="K851" s="267">
        <v>43567</v>
      </c>
      <c r="L851" s="257" t="s">
        <v>4560</v>
      </c>
      <c r="M851" s="12"/>
    </row>
    <row r="852" spans="1:13" ht="51">
      <c r="A852" s="12"/>
      <c r="B852" s="21">
        <v>82</v>
      </c>
      <c r="C852" s="256" t="s">
        <v>1857</v>
      </c>
      <c r="D852" s="257" t="s">
        <v>5440</v>
      </c>
      <c r="E852" s="257" t="s">
        <v>5441</v>
      </c>
      <c r="F852" s="257" t="s">
        <v>5442</v>
      </c>
      <c r="G852" s="397" t="s">
        <v>7610</v>
      </c>
      <c r="H852" s="258" t="s">
        <v>2589</v>
      </c>
      <c r="I852" s="258"/>
      <c r="J852" s="271"/>
      <c r="K852" s="267">
        <v>43838</v>
      </c>
      <c r="L852" s="257" t="s">
        <v>7611</v>
      </c>
      <c r="M852" s="12"/>
    </row>
    <row r="853" spans="1:13" ht="51">
      <c r="A853" s="12"/>
      <c r="B853" s="21">
        <v>83</v>
      </c>
      <c r="C853" s="256" t="s">
        <v>5444</v>
      </c>
      <c r="D853" s="257" t="s">
        <v>5445</v>
      </c>
      <c r="E853" s="257" t="s">
        <v>5446</v>
      </c>
      <c r="F853" s="257" t="s">
        <v>5447</v>
      </c>
      <c r="G853" s="397" t="s">
        <v>5785</v>
      </c>
      <c r="H853" s="258" t="s">
        <v>2589</v>
      </c>
      <c r="I853" s="258"/>
      <c r="J853" s="271"/>
      <c r="K853" s="267">
        <v>43441</v>
      </c>
      <c r="L853" s="257" t="s">
        <v>5448</v>
      </c>
      <c r="M853" s="12"/>
    </row>
    <row r="854" spans="1:13" ht="25.5">
      <c r="A854" s="12"/>
      <c r="B854" s="21">
        <v>84</v>
      </c>
      <c r="C854" s="260" t="s">
        <v>558</v>
      </c>
      <c r="D854" s="251" t="s">
        <v>559</v>
      </c>
      <c r="E854" s="252" t="s">
        <v>560</v>
      </c>
      <c r="F854" s="252" t="s">
        <v>561</v>
      </c>
      <c r="G854" s="399" t="s">
        <v>562</v>
      </c>
      <c r="H854" s="275" t="s">
        <v>2589</v>
      </c>
      <c r="I854" s="279"/>
      <c r="J854" s="279"/>
      <c r="K854" s="267">
        <v>43440</v>
      </c>
      <c r="L854" s="257" t="s">
        <v>563</v>
      </c>
      <c r="M854" s="12"/>
    </row>
    <row r="855" spans="1:13" ht="25.5">
      <c r="A855" s="12"/>
      <c r="B855" s="21">
        <v>85</v>
      </c>
      <c r="C855" s="260" t="s">
        <v>565</v>
      </c>
      <c r="D855" s="251" t="s">
        <v>566</v>
      </c>
      <c r="E855" s="252" t="s">
        <v>567</v>
      </c>
      <c r="F855" s="252" t="s">
        <v>568</v>
      </c>
      <c r="G855" s="399" t="s">
        <v>569</v>
      </c>
      <c r="H855" s="275" t="s">
        <v>2589</v>
      </c>
      <c r="I855" s="279"/>
      <c r="J855" s="279"/>
      <c r="K855" s="267">
        <v>43452</v>
      </c>
      <c r="L855" s="257" t="s">
        <v>570</v>
      </c>
      <c r="M855" s="12"/>
    </row>
    <row r="856" spans="1:13" ht="25.5">
      <c r="A856" s="12"/>
      <c r="B856" s="21">
        <v>86</v>
      </c>
      <c r="C856" s="260" t="s">
        <v>571</v>
      </c>
      <c r="D856" s="251" t="s">
        <v>564</v>
      </c>
      <c r="E856" s="252" t="s">
        <v>572</v>
      </c>
      <c r="F856" s="252" t="s">
        <v>573</v>
      </c>
      <c r="G856" s="399" t="s">
        <v>574</v>
      </c>
      <c r="H856" s="275" t="s">
        <v>2589</v>
      </c>
      <c r="I856" s="279"/>
      <c r="J856" s="279"/>
      <c r="K856" s="267">
        <v>43440</v>
      </c>
      <c r="L856" s="257" t="s">
        <v>575</v>
      </c>
      <c r="M856" s="12"/>
    </row>
    <row r="857" spans="1:13" ht="25.5">
      <c r="A857" s="12"/>
      <c r="B857" s="21">
        <v>87</v>
      </c>
      <c r="C857" s="260" t="s">
        <v>571</v>
      </c>
      <c r="D857" s="251" t="s">
        <v>564</v>
      </c>
      <c r="E857" s="252" t="s">
        <v>581</v>
      </c>
      <c r="F857" s="252" t="s">
        <v>582</v>
      </c>
      <c r="G857" s="399" t="s">
        <v>583</v>
      </c>
      <c r="H857" s="284" t="s">
        <v>2589</v>
      </c>
      <c r="I857" s="285"/>
      <c r="J857" s="408"/>
      <c r="K857" s="267">
        <v>43440</v>
      </c>
      <c r="L857" s="257" t="s">
        <v>584</v>
      </c>
      <c r="M857" s="12"/>
    </row>
    <row r="858" spans="1:13" ht="63.75">
      <c r="A858" s="12"/>
      <c r="B858" s="21">
        <v>88</v>
      </c>
      <c r="C858" s="249" t="s">
        <v>2865</v>
      </c>
      <c r="D858" s="256" t="s">
        <v>2866</v>
      </c>
      <c r="E858" s="257" t="s">
        <v>2867</v>
      </c>
      <c r="F858" s="257" t="s">
        <v>2868</v>
      </c>
      <c r="G858" s="397" t="s">
        <v>5786</v>
      </c>
      <c r="H858" s="410" t="s">
        <v>2589</v>
      </c>
      <c r="I858" s="408"/>
      <c r="J858" s="408"/>
      <c r="K858" s="267">
        <v>43528</v>
      </c>
      <c r="L858" s="257" t="s">
        <v>2869</v>
      </c>
      <c r="M858" s="12"/>
    </row>
    <row r="859" spans="1:13" ht="76.5">
      <c r="A859" s="12"/>
      <c r="B859" s="21">
        <v>89</v>
      </c>
      <c r="C859" s="251" t="s">
        <v>5339</v>
      </c>
      <c r="D859" s="251" t="s">
        <v>5340</v>
      </c>
      <c r="E859" s="252" t="s">
        <v>5341</v>
      </c>
      <c r="F859" s="252" t="s">
        <v>5342</v>
      </c>
      <c r="G859" s="399" t="s">
        <v>5343</v>
      </c>
      <c r="H859" s="254" t="s">
        <v>2589</v>
      </c>
      <c r="I859" s="253"/>
      <c r="J859" s="257"/>
      <c r="K859" s="266">
        <v>43440</v>
      </c>
      <c r="L859" s="257" t="s">
        <v>5344</v>
      </c>
      <c r="M859" s="12"/>
    </row>
    <row r="860" spans="1:13" ht="51">
      <c r="A860" s="12"/>
      <c r="B860" s="21">
        <v>90</v>
      </c>
      <c r="C860" s="256" t="s">
        <v>6727</v>
      </c>
      <c r="D860" s="257" t="s">
        <v>6728</v>
      </c>
      <c r="E860" s="257" t="s">
        <v>6729</v>
      </c>
      <c r="F860" s="257" t="s">
        <v>6730</v>
      </c>
      <c r="G860" s="397" t="s">
        <v>6731</v>
      </c>
      <c r="H860" s="258" t="s">
        <v>2589</v>
      </c>
      <c r="I860" s="258"/>
      <c r="J860" s="271"/>
      <c r="K860" s="267" t="s">
        <v>6732</v>
      </c>
      <c r="L860" s="257" t="s">
        <v>6733</v>
      </c>
      <c r="M860" s="12"/>
    </row>
    <row r="861" spans="1:13" ht="51">
      <c r="A861" s="12"/>
      <c r="B861" s="21">
        <v>91</v>
      </c>
      <c r="C861" s="256" t="s">
        <v>6816</v>
      </c>
      <c r="D861" s="257" t="s">
        <v>6817</v>
      </c>
      <c r="E861" s="257" t="s">
        <v>6818</v>
      </c>
      <c r="F861" s="257" t="s">
        <v>6819</v>
      </c>
      <c r="G861" s="397" t="s">
        <v>6820</v>
      </c>
      <c r="H861" s="258" t="s">
        <v>2589</v>
      </c>
      <c r="I861" s="258"/>
      <c r="J861" s="271"/>
      <c r="K861" s="267">
        <v>43685</v>
      </c>
      <c r="L861" s="257" t="s">
        <v>6821</v>
      </c>
      <c r="M861" s="12"/>
    </row>
    <row r="862" spans="1:13" ht="51">
      <c r="A862" s="12"/>
      <c r="B862" s="21">
        <v>92</v>
      </c>
      <c r="C862" s="256" t="s">
        <v>7451</v>
      </c>
      <c r="D862" s="257" t="s">
        <v>559</v>
      </c>
      <c r="E862" s="257" t="s">
        <v>6943</v>
      </c>
      <c r="F862" s="257" t="s">
        <v>6944</v>
      </c>
      <c r="G862" s="397" t="s">
        <v>7452</v>
      </c>
      <c r="H862" s="258" t="s">
        <v>2589</v>
      </c>
      <c r="I862" s="258"/>
      <c r="J862" s="271"/>
      <c r="K862" s="267" t="s">
        <v>7435</v>
      </c>
      <c r="L862" s="257" t="s">
        <v>6945</v>
      </c>
      <c r="M862" s="12"/>
    </row>
    <row r="863" spans="1:13" ht="51">
      <c r="A863" s="12"/>
      <c r="B863" s="21">
        <v>93</v>
      </c>
      <c r="C863" s="256" t="s">
        <v>3638</v>
      </c>
      <c r="D863" s="257" t="s">
        <v>7453</v>
      </c>
      <c r="E863" s="257" t="s">
        <v>7454</v>
      </c>
      <c r="F863" s="257" t="s">
        <v>7455</v>
      </c>
      <c r="G863" s="397" t="s">
        <v>7456</v>
      </c>
      <c r="H863" s="258" t="s">
        <v>2589</v>
      </c>
      <c r="I863" s="258"/>
      <c r="J863" s="271"/>
      <c r="K863" s="267">
        <v>43791</v>
      </c>
      <c r="L863" s="257" t="s">
        <v>7457</v>
      </c>
      <c r="M863" s="12"/>
    </row>
    <row r="864" spans="1:13" ht="51">
      <c r="A864" s="12"/>
      <c r="B864" s="21">
        <v>94</v>
      </c>
      <c r="C864" s="256" t="s">
        <v>7518</v>
      </c>
      <c r="D864" s="257" t="s">
        <v>7612</v>
      </c>
      <c r="E864" s="257" t="s">
        <v>7613</v>
      </c>
      <c r="F864" s="257" t="s">
        <v>7519</v>
      </c>
      <c r="G864" s="397" t="s">
        <v>7614</v>
      </c>
      <c r="H864" s="258" t="s">
        <v>2589</v>
      </c>
      <c r="I864" s="258"/>
      <c r="J864" s="271"/>
      <c r="K864" s="267">
        <v>43801</v>
      </c>
      <c r="L864" s="257" t="s">
        <v>7520</v>
      </c>
      <c r="M864" s="12"/>
    </row>
    <row r="865" spans="1:13" ht="51">
      <c r="A865" s="12"/>
      <c r="B865" s="21">
        <v>95</v>
      </c>
      <c r="C865" s="256" t="s">
        <v>7521</v>
      </c>
      <c r="D865" s="257" t="s">
        <v>7612</v>
      </c>
      <c r="E865" s="257" t="s">
        <v>7613</v>
      </c>
      <c r="F865" s="257" t="s">
        <v>7522</v>
      </c>
      <c r="G865" s="397" t="s">
        <v>7615</v>
      </c>
      <c r="H865" s="258" t="s">
        <v>2589</v>
      </c>
      <c r="I865" s="258"/>
      <c r="J865" s="271"/>
      <c r="K865" s="267">
        <v>43801</v>
      </c>
      <c r="L865" s="257" t="s">
        <v>7523</v>
      </c>
      <c r="M865" s="12"/>
    </row>
    <row r="866" spans="1:13" ht="51">
      <c r="A866" s="12"/>
      <c r="B866" s="21">
        <v>96</v>
      </c>
      <c r="C866" s="256" t="s">
        <v>2762</v>
      </c>
      <c r="D866" s="257" t="s">
        <v>7616</v>
      </c>
      <c r="E866" s="257" t="s">
        <v>7617</v>
      </c>
      <c r="F866" s="257" t="s">
        <v>7618</v>
      </c>
      <c r="G866" s="397" t="s">
        <v>7619</v>
      </c>
      <c r="H866" s="258" t="s">
        <v>2589</v>
      </c>
      <c r="I866" s="258"/>
      <c r="J866" s="271"/>
      <c r="K866" s="267">
        <v>43556</v>
      </c>
      <c r="L866" s="257" t="s">
        <v>7620</v>
      </c>
      <c r="M866" s="12"/>
    </row>
    <row r="867" spans="1:13" ht="63.75">
      <c r="A867" s="12"/>
      <c r="B867" s="21">
        <v>97</v>
      </c>
      <c r="C867" s="256" t="s">
        <v>8244</v>
      </c>
      <c r="D867" s="257" t="s">
        <v>8245</v>
      </c>
      <c r="E867" s="257" t="s">
        <v>8246</v>
      </c>
      <c r="F867" s="257" t="s">
        <v>8247</v>
      </c>
      <c r="G867" s="397" t="s">
        <v>8248</v>
      </c>
      <c r="H867" s="258" t="s">
        <v>2589</v>
      </c>
      <c r="I867" s="258"/>
      <c r="J867" s="271" t="s">
        <v>2589</v>
      </c>
      <c r="K867" s="267">
        <v>43914</v>
      </c>
      <c r="L867" s="257" t="s">
        <v>8249</v>
      </c>
      <c r="M867" s="12"/>
    </row>
    <row r="868" spans="1:13" ht="63.75">
      <c r="A868" s="12"/>
      <c r="B868" s="21">
        <v>98</v>
      </c>
      <c r="C868" s="256" t="s">
        <v>8244</v>
      </c>
      <c r="D868" s="257" t="s">
        <v>8245</v>
      </c>
      <c r="E868" s="257" t="s">
        <v>8246</v>
      </c>
      <c r="F868" s="257" t="s">
        <v>8250</v>
      </c>
      <c r="G868" s="397" t="s">
        <v>8251</v>
      </c>
      <c r="H868" s="258" t="s">
        <v>2589</v>
      </c>
      <c r="I868" s="258"/>
      <c r="J868" s="271" t="s">
        <v>2589</v>
      </c>
      <c r="K868" s="267">
        <v>43914</v>
      </c>
      <c r="L868" s="257" t="s">
        <v>8252</v>
      </c>
      <c r="M868" s="12"/>
    </row>
    <row r="869" spans="1:13" ht="38.25">
      <c r="A869" s="12"/>
      <c r="B869" s="21">
        <v>99</v>
      </c>
      <c r="C869" s="256" t="s">
        <v>311</v>
      </c>
      <c r="D869" s="257" t="s">
        <v>8253</v>
      </c>
      <c r="E869" s="257" t="s">
        <v>8254</v>
      </c>
      <c r="F869" s="257" t="s">
        <v>8255</v>
      </c>
      <c r="G869" s="397" t="s">
        <v>8256</v>
      </c>
      <c r="H869" s="258" t="s">
        <v>2589</v>
      </c>
      <c r="I869" s="258"/>
      <c r="J869" s="271"/>
      <c r="K869" s="267">
        <v>43955</v>
      </c>
      <c r="L869" s="257" t="s">
        <v>8257</v>
      </c>
      <c r="M869" s="12"/>
    </row>
    <row r="870" spans="1:13" ht="38.25">
      <c r="A870" s="12"/>
      <c r="B870" s="21">
        <v>100</v>
      </c>
      <c r="C870" s="256" t="s">
        <v>8258</v>
      </c>
      <c r="D870" s="257" t="s">
        <v>8259</v>
      </c>
      <c r="E870" s="257" t="s">
        <v>8260</v>
      </c>
      <c r="F870" s="257" t="s">
        <v>8261</v>
      </c>
      <c r="G870" s="397" t="s">
        <v>8262</v>
      </c>
      <c r="H870" s="258" t="s">
        <v>2589</v>
      </c>
      <c r="I870" s="258"/>
      <c r="J870" s="271"/>
      <c r="K870" s="267">
        <v>43874</v>
      </c>
      <c r="L870" s="257" t="s">
        <v>8263</v>
      </c>
      <c r="M870" s="12"/>
    </row>
    <row r="871" spans="1:13" ht="51">
      <c r="A871" s="12"/>
      <c r="B871" s="21">
        <v>101</v>
      </c>
      <c r="C871" s="256" t="s">
        <v>8532</v>
      </c>
      <c r="D871" s="257" t="s">
        <v>9247</v>
      </c>
      <c r="E871" s="257" t="s">
        <v>9248</v>
      </c>
      <c r="F871" s="257" t="s">
        <v>8533</v>
      </c>
      <c r="G871" s="397" t="s">
        <v>9249</v>
      </c>
      <c r="H871" s="258" t="s">
        <v>2589</v>
      </c>
      <c r="I871" s="258"/>
      <c r="J871" s="271"/>
      <c r="K871" s="267">
        <v>43979</v>
      </c>
      <c r="L871" s="257" t="s">
        <v>9250</v>
      </c>
      <c r="M871" s="12"/>
    </row>
    <row r="872" spans="1:13" ht="12.75">
      <c r="A872" s="12"/>
      <c r="B872" s="21">
        <v>102</v>
      </c>
      <c r="C872" s="174"/>
      <c r="D872" s="175"/>
      <c r="E872" s="175"/>
      <c r="F872" s="175"/>
      <c r="G872" s="176"/>
      <c r="H872" s="177"/>
      <c r="I872" s="178"/>
      <c r="J872" s="175"/>
      <c r="K872" s="179"/>
      <c r="L872" s="175"/>
      <c r="M872" s="12"/>
    </row>
    <row r="873" spans="1:13" ht="12.75">
      <c r="A873" s="12"/>
      <c r="B873" s="21">
        <v>103</v>
      </c>
      <c r="C873" s="174"/>
      <c r="D873" s="175"/>
      <c r="E873" s="175"/>
      <c r="F873" s="175"/>
      <c r="G873" s="176"/>
      <c r="H873" s="177"/>
      <c r="I873" s="178"/>
      <c r="J873" s="175"/>
      <c r="K873" s="181"/>
      <c r="L873" s="175"/>
      <c r="M873" s="12"/>
    </row>
    <row r="874" spans="1:13" ht="12.75">
      <c r="A874" s="12"/>
      <c r="B874" s="21">
        <v>104</v>
      </c>
      <c r="C874" s="174"/>
      <c r="D874" s="175"/>
      <c r="E874" s="175"/>
      <c r="F874" s="175"/>
      <c r="G874" s="180"/>
      <c r="H874" s="177"/>
      <c r="I874" s="178"/>
      <c r="J874" s="175"/>
      <c r="K874" s="179"/>
      <c r="L874" s="175"/>
      <c r="M874" s="12"/>
    </row>
    <row r="875" spans="1:13" ht="12.75">
      <c r="A875" s="12"/>
      <c r="B875" s="21">
        <v>105</v>
      </c>
      <c r="C875" s="174"/>
      <c r="D875" s="175"/>
      <c r="E875" s="175"/>
      <c r="F875" s="175"/>
      <c r="G875" s="176"/>
      <c r="H875" s="177"/>
      <c r="I875" s="178"/>
      <c r="J875" s="175"/>
      <c r="K875" s="179"/>
      <c r="L875" s="175"/>
      <c r="M875" s="12"/>
    </row>
    <row r="876" spans="1:13" ht="12.75">
      <c r="A876" s="12"/>
      <c r="B876" s="21">
        <v>106</v>
      </c>
      <c r="C876" s="157"/>
      <c r="D876" s="157"/>
      <c r="E876" s="157"/>
      <c r="F876" s="157"/>
      <c r="G876" s="157"/>
      <c r="H876" s="160"/>
      <c r="I876" s="161"/>
      <c r="J876" s="161"/>
      <c r="K876" s="162"/>
      <c r="L876" s="157"/>
      <c r="M876" s="12"/>
    </row>
    <row r="877" spans="1:13" ht="12.75">
      <c r="A877" s="12"/>
      <c r="B877" s="21">
        <v>107</v>
      </c>
      <c r="C877" s="157"/>
      <c r="D877" s="157"/>
      <c r="E877" s="157"/>
      <c r="F877" s="157"/>
      <c r="G877" s="157"/>
      <c r="H877" s="160"/>
      <c r="I877" s="161"/>
      <c r="J877" s="161"/>
      <c r="K877" s="162"/>
      <c r="L877" s="157"/>
      <c r="M877" s="12"/>
    </row>
    <row r="878" spans="1:13" ht="12.75">
      <c r="A878" s="12"/>
      <c r="B878" s="21">
        <v>108</v>
      </c>
      <c r="C878" s="157"/>
      <c r="D878" s="157"/>
      <c r="E878" s="157"/>
      <c r="F878" s="157"/>
      <c r="G878" s="157"/>
      <c r="H878" s="160"/>
      <c r="I878" s="161"/>
      <c r="J878" s="161"/>
      <c r="K878" s="162"/>
      <c r="L878" s="157"/>
      <c r="M878" s="12"/>
    </row>
    <row r="879" spans="1:13" ht="12.75">
      <c r="A879" s="12"/>
      <c r="B879" s="21">
        <v>109</v>
      </c>
      <c r="C879" s="154"/>
      <c r="D879" s="42"/>
      <c r="E879" s="42"/>
      <c r="F879" s="42"/>
      <c r="G879" s="42"/>
      <c r="H879" s="42"/>
      <c r="I879" s="42"/>
      <c r="J879" s="42"/>
      <c r="K879" s="158"/>
      <c r="L879" s="42"/>
      <c r="M879" s="12"/>
    </row>
    <row r="880" spans="1:13" ht="12.75">
      <c r="A880" s="12"/>
      <c r="B880" s="21">
        <v>110</v>
      </c>
      <c r="C880" s="154"/>
      <c r="D880" s="42"/>
      <c r="E880" s="42"/>
      <c r="F880" s="42"/>
      <c r="G880" s="42"/>
      <c r="H880" s="42"/>
      <c r="I880" s="42"/>
      <c r="J880" s="42"/>
      <c r="K880" s="159"/>
      <c r="L880" s="42"/>
      <c r="M880" s="12"/>
    </row>
    <row r="881" spans="1:13" ht="12.75">
      <c r="A881" s="12"/>
      <c r="B881" s="21">
        <v>111</v>
      </c>
      <c r="C881" s="154"/>
      <c r="D881" s="42"/>
      <c r="E881" s="42"/>
      <c r="F881" s="42"/>
      <c r="G881" s="42"/>
      <c r="H881" s="42"/>
      <c r="I881" s="42"/>
      <c r="J881" s="42"/>
      <c r="K881" s="158"/>
      <c r="L881" s="42"/>
      <c r="M881" s="12"/>
    </row>
    <row r="882" spans="1:13" ht="12.75">
      <c r="A882" s="12"/>
      <c r="B882" s="21">
        <v>112</v>
      </c>
      <c r="C882" s="154"/>
      <c r="D882" s="42"/>
      <c r="E882" s="42"/>
      <c r="F882" s="42"/>
      <c r="G882" s="42"/>
      <c r="H882" s="42"/>
      <c r="I882" s="42"/>
      <c r="J882" s="42"/>
      <c r="K882" s="158"/>
      <c r="L882" s="42"/>
      <c r="M882" s="12"/>
    </row>
    <row r="883" spans="1:13" ht="12.75">
      <c r="A883" s="12"/>
      <c r="B883" s="21">
        <v>113</v>
      </c>
      <c r="C883" s="155"/>
      <c r="D883" s="42"/>
      <c r="E883" s="42"/>
      <c r="F883" s="42"/>
      <c r="G883" s="42"/>
      <c r="H883" s="42"/>
      <c r="I883" s="42"/>
      <c r="J883" s="42"/>
      <c r="K883" s="159"/>
      <c r="L883" s="42"/>
      <c r="M883" s="12"/>
    </row>
    <row r="884" spans="1:13" ht="12.75">
      <c r="A884" s="12"/>
      <c r="B884" s="21">
        <v>114</v>
      </c>
      <c r="C884" s="154"/>
      <c r="D884" s="42"/>
      <c r="E884" s="42"/>
      <c r="F884" s="42"/>
      <c r="G884" s="42"/>
      <c r="H884" s="42"/>
      <c r="I884" s="42"/>
      <c r="J884" s="42"/>
      <c r="K884" s="159"/>
      <c r="L884" s="42"/>
      <c r="M884" s="12"/>
    </row>
    <row r="885" spans="1:13" ht="12.75">
      <c r="A885" s="12"/>
      <c r="B885" s="21">
        <v>115</v>
      </c>
      <c r="C885" s="154"/>
      <c r="D885" s="42"/>
      <c r="E885" s="42"/>
      <c r="F885" s="42"/>
      <c r="G885" s="42"/>
      <c r="H885" s="42"/>
      <c r="I885" s="42"/>
      <c r="J885" s="42"/>
      <c r="K885" s="159"/>
      <c r="L885" s="42"/>
      <c r="M885" s="12"/>
    </row>
    <row r="886" spans="1:13" ht="12.75">
      <c r="A886" s="12"/>
      <c r="B886" s="21">
        <v>116</v>
      </c>
      <c r="C886" s="8"/>
      <c r="D886" s="41"/>
      <c r="E886" s="41"/>
      <c r="F886" s="41"/>
      <c r="G886" s="41"/>
      <c r="H886" s="41"/>
      <c r="I886" s="140"/>
      <c r="J886" s="41"/>
      <c r="K886" s="142"/>
      <c r="L886" s="41"/>
      <c r="M886" s="12"/>
    </row>
    <row r="887" spans="1:13" ht="12.75">
      <c r="A887" s="12"/>
      <c r="B887" s="21">
        <v>117</v>
      </c>
      <c r="C887" s="8"/>
      <c r="D887" s="41"/>
      <c r="E887" s="41"/>
      <c r="F887" s="41"/>
      <c r="G887" s="41"/>
      <c r="H887" s="41"/>
      <c r="I887" s="140"/>
      <c r="J887" s="41"/>
      <c r="K887" s="141"/>
      <c r="L887" s="41"/>
      <c r="M887" s="12"/>
    </row>
    <row r="888" spans="1:13" ht="12.75">
      <c r="A888" s="12"/>
      <c r="B888" s="21">
        <v>118</v>
      </c>
      <c r="C888" s="8"/>
      <c r="D888" s="41"/>
      <c r="E888" s="41"/>
      <c r="F888" s="41"/>
      <c r="G888" s="41"/>
      <c r="H888" s="41"/>
      <c r="I888" s="140"/>
      <c r="J888" s="41"/>
      <c r="K888" s="141"/>
      <c r="L888" s="41"/>
      <c r="M888" s="12"/>
    </row>
    <row r="889" spans="1:13" ht="12.75">
      <c r="A889" s="12"/>
      <c r="B889" s="21">
        <v>119</v>
      </c>
      <c r="C889" s="8"/>
      <c r="D889" s="41"/>
      <c r="E889" s="41"/>
      <c r="F889" s="41"/>
      <c r="G889" s="41"/>
      <c r="H889" s="41"/>
      <c r="I889" s="140"/>
      <c r="J889" s="41"/>
      <c r="K889" s="142"/>
      <c r="L889" s="41"/>
      <c r="M889" s="12"/>
    </row>
    <row r="890" spans="1:13" ht="12.75">
      <c r="A890" s="12"/>
      <c r="B890" s="21">
        <v>120</v>
      </c>
      <c r="C890" s="8"/>
      <c r="D890" s="41"/>
      <c r="E890" s="41"/>
      <c r="F890" s="41"/>
      <c r="G890" s="41"/>
      <c r="H890" s="41"/>
      <c r="I890" s="140"/>
      <c r="J890" s="41"/>
      <c r="K890" s="142"/>
      <c r="L890" s="41"/>
      <c r="M890" s="12"/>
    </row>
    <row r="891" spans="1:13" ht="12.75">
      <c r="A891" s="12"/>
      <c r="B891" s="21">
        <v>121</v>
      </c>
      <c r="C891" s="8"/>
      <c r="D891" s="41"/>
      <c r="E891" s="41"/>
      <c r="F891" s="41"/>
      <c r="G891" s="41"/>
      <c r="H891" s="41"/>
      <c r="I891" s="140"/>
      <c r="J891" s="41"/>
      <c r="K891" s="142"/>
      <c r="L891" s="41"/>
      <c r="M891" s="12"/>
    </row>
    <row r="892" spans="1:13" ht="12.75">
      <c r="A892" s="12"/>
      <c r="B892" s="21">
        <v>122</v>
      </c>
      <c r="C892" s="117"/>
      <c r="D892" s="118"/>
      <c r="E892" s="118"/>
      <c r="F892" s="118"/>
      <c r="G892" s="118"/>
      <c r="H892" s="120"/>
      <c r="I892" s="120"/>
      <c r="J892" s="120"/>
      <c r="K892" s="121"/>
      <c r="L892" s="118"/>
      <c r="M892" s="12"/>
    </row>
    <row r="893" spans="1:13" ht="12.75">
      <c r="A893" s="12"/>
      <c r="B893" s="21">
        <v>123</v>
      </c>
      <c r="C893" s="116"/>
      <c r="D893" s="113"/>
      <c r="E893" s="113"/>
      <c r="F893" s="113"/>
      <c r="G893" s="113"/>
      <c r="H893" s="114"/>
      <c r="I893" s="114"/>
      <c r="J893" s="114"/>
      <c r="K893" s="119"/>
      <c r="L893" s="113"/>
      <c r="M893" s="12"/>
    </row>
    <row r="894" spans="1:13" ht="12.75">
      <c r="A894" s="12"/>
      <c r="B894" s="21">
        <v>124</v>
      </c>
      <c r="C894" s="40"/>
      <c r="D894" s="9"/>
      <c r="E894" s="9"/>
      <c r="F894" s="9"/>
      <c r="G894" s="9"/>
      <c r="H894" s="9"/>
      <c r="I894" s="9"/>
      <c r="J894" s="9"/>
      <c r="K894" s="60"/>
      <c r="L894" s="9"/>
      <c r="M894" s="12"/>
    </row>
    <row r="895" spans="1:13" ht="12.75">
      <c r="A895" s="12"/>
      <c r="B895" s="21">
        <v>125</v>
      </c>
      <c r="C895" s="40"/>
      <c r="D895" s="40"/>
      <c r="E895" s="9"/>
      <c r="F895" s="9"/>
      <c r="G895" s="9"/>
      <c r="H895" s="9"/>
      <c r="I895" s="9"/>
      <c r="J895" s="9"/>
      <c r="K895" s="60"/>
      <c r="L895" s="9"/>
      <c r="M895" s="12"/>
    </row>
    <row r="896" spans="1:13" ht="12.75">
      <c r="A896" s="12"/>
      <c r="B896" s="21">
        <v>126</v>
      </c>
      <c r="C896" s="40"/>
      <c r="D896" s="9"/>
      <c r="E896" s="9"/>
      <c r="F896" s="9"/>
      <c r="G896" s="9"/>
      <c r="H896" s="9"/>
      <c r="I896" s="9"/>
      <c r="J896" s="9"/>
      <c r="K896" s="60"/>
      <c r="L896" s="9"/>
      <c r="M896" s="12"/>
    </row>
    <row r="897" spans="1:115" s="50" customFormat="1" ht="15" customHeight="1">
      <c r="A897" s="47">
        <v>7</v>
      </c>
      <c r="B897" s="492" t="s">
        <v>848</v>
      </c>
      <c r="C897" s="493"/>
      <c r="D897" s="494"/>
      <c r="E897" s="61"/>
      <c r="F897" s="61"/>
      <c r="G897" s="62"/>
      <c r="H897" s="61"/>
      <c r="I897" s="62"/>
      <c r="J897" s="64"/>
      <c r="K897" s="65"/>
      <c r="L897" s="63"/>
      <c r="M897" s="48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  <c r="AA897" s="49"/>
      <c r="AB897" s="49"/>
      <c r="AC897" s="49"/>
      <c r="AD897" s="49"/>
      <c r="AE897" s="49"/>
      <c r="AF897" s="49"/>
      <c r="AG897" s="49"/>
      <c r="AH897" s="49"/>
      <c r="AI897" s="49"/>
      <c r="AJ897" s="49"/>
      <c r="AK897" s="49"/>
      <c r="AL897" s="49"/>
      <c r="AM897" s="49"/>
      <c r="AN897" s="49"/>
      <c r="AO897" s="49"/>
      <c r="AP897" s="49"/>
      <c r="AQ897" s="49"/>
      <c r="AR897" s="49"/>
      <c r="AS897" s="49"/>
      <c r="AT897" s="49"/>
      <c r="AU897" s="49"/>
      <c r="AV897" s="49"/>
      <c r="AW897" s="49"/>
      <c r="AX897" s="49"/>
      <c r="AY897" s="49"/>
      <c r="AZ897" s="49"/>
      <c r="BA897" s="49"/>
      <c r="BB897" s="49"/>
      <c r="BC897" s="49"/>
      <c r="BD897" s="49"/>
      <c r="BE897" s="49"/>
      <c r="BF897" s="49"/>
      <c r="BG897" s="49"/>
      <c r="BH897" s="49"/>
      <c r="BI897" s="49"/>
      <c r="BJ897" s="49"/>
      <c r="BK897" s="49"/>
      <c r="BL897" s="49"/>
      <c r="BM897" s="49"/>
      <c r="BN897" s="49"/>
      <c r="BO897" s="49"/>
      <c r="BP897" s="49"/>
      <c r="BQ897" s="49"/>
      <c r="BR897" s="49"/>
      <c r="BS897" s="49"/>
      <c r="BT897" s="49"/>
      <c r="BU897" s="49"/>
      <c r="BV897" s="49"/>
      <c r="BW897" s="49"/>
      <c r="BX897" s="49"/>
      <c r="BY897" s="49"/>
      <c r="BZ897" s="49"/>
      <c r="CA897" s="49"/>
      <c r="CB897" s="49"/>
      <c r="CC897" s="49"/>
      <c r="CD897" s="49"/>
      <c r="CE897" s="49"/>
      <c r="CF897" s="49"/>
      <c r="CG897" s="49"/>
      <c r="CH897" s="49"/>
      <c r="CI897" s="49"/>
      <c r="CJ897" s="49"/>
      <c r="CK897" s="49"/>
      <c r="CL897" s="49"/>
      <c r="CM897" s="49"/>
      <c r="CN897" s="49"/>
      <c r="CO897" s="49"/>
      <c r="CP897" s="49"/>
      <c r="CQ897" s="49"/>
      <c r="CR897" s="49"/>
      <c r="CS897" s="49"/>
      <c r="CT897" s="49"/>
      <c r="CU897" s="49"/>
      <c r="CV897" s="49"/>
      <c r="CW897" s="49"/>
      <c r="CX897" s="49"/>
      <c r="CY897" s="49"/>
      <c r="CZ897" s="49"/>
      <c r="DA897" s="49"/>
      <c r="DB897" s="49"/>
      <c r="DC897" s="49"/>
      <c r="DD897" s="49"/>
      <c r="DE897" s="49"/>
      <c r="DF897" s="49"/>
      <c r="DG897" s="49"/>
      <c r="DH897" s="49"/>
      <c r="DI897" s="49"/>
      <c r="DJ897" s="49"/>
      <c r="DK897" s="49"/>
    </row>
    <row r="898" spans="1:13" ht="90">
      <c r="A898" s="12"/>
      <c r="B898" s="21">
        <v>1</v>
      </c>
      <c r="C898" s="40" t="s">
        <v>730</v>
      </c>
      <c r="D898" s="656" t="s">
        <v>731</v>
      </c>
      <c r="E898" s="657" t="s">
        <v>732</v>
      </c>
      <c r="F898" s="657" t="s">
        <v>733</v>
      </c>
      <c r="G898" s="657" t="s">
        <v>5016</v>
      </c>
      <c r="H898" s="657" t="s">
        <v>2589</v>
      </c>
      <c r="I898" s="657"/>
      <c r="J898" s="9"/>
      <c r="K898" s="14">
        <v>43518</v>
      </c>
      <c r="L898" s="657" t="s">
        <v>3642</v>
      </c>
      <c r="M898" s="12"/>
    </row>
    <row r="899" spans="1:13" ht="90">
      <c r="A899" s="12"/>
      <c r="B899" s="21">
        <v>2</v>
      </c>
      <c r="C899" s="40" t="s">
        <v>734</v>
      </c>
      <c r="D899" s="656" t="s">
        <v>735</v>
      </c>
      <c r="E899" s="657" t="s">
        <v>732</v>
      </c>
      <c r="F899" s="657" t="s">
        <v>736</v>
      </c>
      <c r="G899" s="657" t="s">
        <v>5017</v>
      </c>
      <c r="H899" s="9" t="s">
        <v>2589</v>
      </c>
      <c r="I899" s="9"/>
      <c r="J899" s="9"/>
      <c r="K899" s="14">
        <v>43452</v>
      </c>
      <c r="L899" s="657" t="s">
        <v>3643</v>
      </c>
      <c r="M899" s="12"/>
    </row>
    <row r="900" spans="1:13" ht="60">
      <c r="A900" s="12"/>
      <c r="B900" s="21">
        <v>3</v>
      </c>
      <c r="C900" s="40" t="s">
        <v>737</v>
      </c>
      <c r="D900" s="656" t="s">
        <v>738</v>
      </c>
      <c r="E900" s="657" t="s">
        <v>5018</v>
      </c>
      <c r="F900" s="657" t="s">
        <v>5019</v>
      </c>
      <c r="G900" s="657" t="s">
        <v>5020</v>
      </c>
      <c r="H900" s="9" t="s">
        <v>2589</v>
      </c>
      <c r="I900" s="9"/>
      <c r="J900" s="9"/>
      <c r="K900" s="14">
        <v>43503</v>
      </c>
      <c r="L900" s="657" t="s">
        <v>5021</v>
      </c>
      <c r="M900" s="12"/>
    </row>
    <row r="901" spans="1:13" ht="45">
      <c r="A901" s="12"/>
      <c r="B901" s="21">
        <v>4</v>
      </c>
      <c r="C901" s="40" t="s">
        <v>739</v>
      </c>
      <c r="D901" s="657" t="s">
        <v>740</v>
      </c>
      <c r="E901" s="657" t="s">
        <v>741</v>
      </c>
      <c r="F901" s="657" t="s">
        <v>742</v>
      </c>
      <c r="G901" s="658" t="s">
        <v>743</v>
      </c>
      <c r="H901" s="9" t="s">
        <v>2589</v>
      </c>
      <c r="I901" s="9"/>
      <c r="J901" s="9"/>
      <c r="K901" s="9" t="s">
        <v>5024</v>
      </c>
      <c r="L901" s="657" t="s">
        <v>3644</v>
      </c>
      <c r="M901" s="12"/>
    </row>
    <row r="902" spans="1:13" ht="60">
      <c r="A902" s="12"/>
      <c r="B902" s="21">
        <v>5</v>
      </c>
      <c r="C902" s="40" t="s">
        <v>745</v>
      </c>
      <c r="D902" s="656" t="s">
        <v>746</v>
      </c>
      <c r="E902" s="657" t="s">
        <v>747</v>
      </c>
      <c r="F902" s="657" t="s">
        <v>748</v>
      </c>
      <c r="G902" s="658" t="s">
        <v>749</v>
      </c>
      <c r="H902" s="9" t="s">
        <v>2589</v>
      </c>
      <c r="I902" s="9"/>
      <c r="J902" s="9"/>
      <c r="K902" s="9" t="s">
        <v>5024</v>
      </c>
      <c r="L902" s="657" t="s">
        <v>3645</v>
      </c>
      <c r="M902" s="12"/>
    </row>
    <row r="903" spans="1:13" ht="45">
      <c r="A903" s="12"/>
      <c r="B903" s="21">
        <v>6</v>
      </c>
      <c r="C903" s="40" t="s">
        <v>752</v>
      </c>
      <c r="D903" s="656" t="s">
        <v>753</v>
      </c>
      <c r="E903" s="657" t="s">
        <v>751</v>
      </c>
      <c r="F903" s="657" t="s">
        <v>754</v>
      </c>
      <c r="G903" s="658" t="s">
        <v>9251</v>
      </c>
      <c r="H903" s="9" t="s">
        <v>2589</v>
      </c>
      <c r="I903" s="9"/>
      <c r="J903" s="9"/>
      <c r="K903" s="9" t="s">
        <v>9252</v>
      </c>
      <c r="L903" s="657" t="s">
        <v>9253</v>
      </c>
      <c r="M903" s="12"/>
    </row>
    <row r="904" spans="1:13" ht="45">
      <c r="A904" s="12"/>
      <c r="B904" s="21">
        <v>7</v>
      </c>
      <c r="C904" s="40" t="s">
        <v>756</v>
      </c>
      <c r="D904" s="656" t="s">
        <v>757</v>
      </c>
      <c r="E904" s="657" t="s">
        <v>758</v>
      </c>
      <c r="F904" s="657" t="s">
        <v>759</v>
      </c>
      <c r="G904" s="658" t="s">
        <v>760</v>
      </c>
      <c r="H904" s="657" t="s">
        <v>2589</v>
      </c>
      <c r="I904" s="9"/>
      <c r="J904" s="9"/>
      <c r="K904" s="9" t="s">
        <v>5675</v>
      </c>
      <c r="L904" s="657" t="s">
        <v>3646</v>
      </c>
      <c r="M904" s="12"/>
    </row>
    <row r="905" spans="1:13" ht="45">
      <c r="A905" s="12"/>
      <c r="B905" s="21">
        <v>8</v>
      </c>
      <c r="C905" s="40" t="s">
        <v>761</v>
      </c>
      <c r="D905" s="656" t="s">
        <v>762</v>
      </c>
      <c r="E905" s="657" t="s">
        <v>763</v>
      </c>
      <c r="F905" s="657" t="s">
        <v>764</v>
      </c>
      <c r="G905" s="658" t="s">
        <v>765</v>
      </c>
      <c r="H905" s="9" t="s">
        <v>2589</v>
      </c>
      <c r="I905" s="9"/>
      <c r="J905" s="9"/>
      <c r="K905" s="9" t="s">
        <v>5676</v>
      </c>
      <c r="L905" s="657" t="s">
        <v>3647</v>
      </c>
      <c r="M905" s="12"/>
    </row>
    <row r="906" spans="1:13" ht="45">
      <c r="A906" s="12"/>
      <c r="B906" s="21">
        <v>9</v>
      </c>
      <c r="C906" s="40" t="s">
        <v>766</v>
      </c>
      <c r="D906" s="656" t="s">
        <v>767</v>
      </c>
      <c r="E906" s="657" t="s">
        <v>768</v>
      </c>
      <c r="F906" s="657" t="s">
        <v>769</v>
      </c>
      <c r="G906" s="658" t="s">
        <v>9520</v>
      </c>
      <c r="H906" s="9" t="s">
        <v>2589</v>
      </c>
      <c r="I906" s="9"/>
      <c r="J906" s="9"/>
      <c r="K906" s="9" t="s">
        <v>5677</v>
      </c>
      <c r="L906" s="657" t="s">
        <v>3648</v>
      </c>
      <c r="M906" s="12"/>
    </row>
    <row r="907" spans="1:13" ht="45">
      <c r="A907" s="12"/>
      <c r="B907" s="21">
        <v>10</v>
      </c>
      <c r="C907" s="40" t="s">
        <v>771</v>
      </c>
      <c r="D907" s="656" t="s">
        <v>772</v>
      </c>
      <c r="E907" s="657" t="s">
        <v>773</v>
      </c>
      <c r="F907" s="657" t="s">
        <v>774</v>
      </c>
      <c r="G907" s="658" t="s">
        <v>9521</v>
      </c>
      <c r="H907" s="657" t="s">
        <v>2589</v>
      </c>
      <c r="I907" s="9"/>
      <c r="J907" s="9"/>
      <c r="K907" s="9" t="s">
        <v>5678</v>
      </c>
      <c r="L907" s="657" t="s">
        <v>5022</v>
      </c>
      <c r="M907" s="12"/>
    </row>
    <row r="908" spans="1:13" ht="45">
      <c r="A908" s="12"/>
      <c r="B908" s="21">
        <v>11</v>
      </c>
      <c r="C908" s="40" t="s">
        <v>775</v>
      </c>
      <c r="D908" s="656" t="s">
        <v>776</v>
      </c>
      <c r="E908" s="657" t="s">
        <v>777</v>
      </c>
      <c r="F908" s="657" t="s">
        <v>778</v>
      </c>
      <c r="G908" s="658" t="s">
        <v>779</v>
      </c>
      <c r="H908" s="9" t="s">
        <v>2589</v>
      </c>
      <c r="I908" s="9"/>
      <c r="J908" s="9"/>
      <c r="K908" s="9" t="s">
        <v>5550</v>
      </c>
      <c r="L908" s="657" t="s">
        <v>3649</v>
      </c>
      <c r="M908" s="12"/>
    </row>
    <row r="909" spans="1:13" ht="45">
      <c r="A909" s="12"/>
      <c r="B909" s="21">
        <v>12</v>
      </c>
      <c r="C909" s="40" t="s">
        <v>780</v>
      </c>
      <c r="D909" s="656" t="s">
        <v>776</v>
      </c>
      <c r="E909" s="657" t="s">
        <v>781</v>
      </c>
      <c r="F909" s="657" t="s">
        <v>782</v>
      </c>
      <c r="G909" s="658" t="s">
        <v>783</v>
      </c>
      <c r="H909" s="9" t="s">
        <v>2589</v>
      </c>
      <c r="I909" s="9"/>
      <c r="J909" s="9"/>
      <c r="K909" s="9" t="s">
        <v>5679</v>
      </c>
      <c r="L909" s="657" t="s">
        <v>3650</v>
      </c>
      <c r="M909" s="12"/>
    </row>
    <row r="910" spans="1:13" ht="45">
      <c r="A910" s="12"/>
      <c r="B910" s="21">
        <v>13</v>
      </c>
      <c r="C910" s="40" t="s">
        <v>784</v>
      </c>
      <c r="D910" s="658" t="s">
        <v>776</v>
      </c>
      <c r="E910" s="9" t="s">
        <v>785</v>
      </c>
      <c r="F910" s="9" t="s">
        <v>786</v>
      </c>
      <c r="G910" s="658" t="s">
        <v>787</v>
      </c>
      <c r="H910" s="9" t="s">
        <v>2589</v>
      </c>
      <c r="I910" s="9"/>
      <c r="J910" s="9"/>
      <c r="K910" s="9" t="s">
        <v>5680</v>
      </c>
      <c r="L910" s="657" t="s">
        <v>3651</v>
      </c>
      <c r="M910" s="12"/>
    </row>
    <row r="911" spans="1:13" ht="75">
      <c r="A911" s="12"/>
      <c r="B911" s="21">
        <v>14</v>
      </c>
      <c r="C911" s="40" t="s">
        <v>3015</v>
      </c>
      <c r="D911" s="658" t="s">
        <v>788</v>
      </c>
      <c r="E911" s="9" t="s">
        <v>789</v>
      </c>
      <c r="F911" s="9" t="s">
        <v>790</v>
      </c>
      <c r="G911" s="658" t="s">
        <v>791</v>
      </c>
      <c r="H911" s="9" t="s">
        <v>2589</v>
      </c>
      <c r="I911" s="9"/>
      <c r="J911" s="9"/>
      <c r="K911" s="9" t="s">
        <v>5681</v>
      </c>
      <c r="L911" s="657" t="s">
        <v>792</v>
      </c>
      <c r="M911" s="12"/>
    </row>
    <row r="912" spans="1:13" ht="45">
      <c r="A912" s="12"/>
      <c r="B912" s="21">
        <v>15</v>
      </c>
      <c r="C912" s="40" t="s">
        <v>4319</v>
      </c>
      <c r="D912" s="658" t="s">
        <v>793</v>
      </c>
      <c r="E912" s="9" t="s">
        <v>4320</v>
      </c>
      <c r="F912" s="9" t="s">
        <v>4321</v>
      </c>
      <c r="G912" s="658" t="s">
        <v>5787</v>
      </c>
      <c r="H912" s="9" t="s">
        <v>2589</v>
      </c>
      <c r="I912" s="9"/>
      <c r="J912" s="9"/>
      <c r="K912" s="9" t="s">
        <v>5682</v>
      </c>
      <c r="L912" s="657" t="s">
        <v>5023</v>
      </c>
      <c r="M912" s="12"/>
    </row>
    <row r="913" spans="1:13" ht="45">
      <c r="A913" s="12"/>
      <c r="B913" s="21">
        <v>16</v>
      </c>
      <c r="C913" s="40" t="s">
        <v>797</v>
      </c>
      <c r="D913" s="658" t="s">
        <v>798</v>
      </c>
      <c r="E913" s="9" t="s">
        <v>799</v>
      </c>
      <c r="F913" s="9" t="s">
        <v>800</v>
      </c>
      <c r="G913" s="658" t="s">
        <v>795</v>
      </c>
      <c r="H913" s="9" t="s">
        <v>2589</v>
      </c>
      <c r="I913" s="9"/>
      <c r="J913" s="9"/>
      <c r="K913" s="9" t="s">
        <v>5683</v>
      </c>
      <c r="L913" s="657" t="s">
        <v>3652</v>
      </c>
      <c r="M913" s="12"/>
    </row>
    <row r="914" spans="1:13" ht="45">
      <c r="A914" s="12"/>
      <c r="B914" s="21">
        <v>17</v>
      </c>
      <c r="C914" s="40" t="s">
        <v>5449</v>
      </c>
      <c r="D914" s="658" t="s">
        <v>5450</v>
      </c>
      <c r="E914" s="9" t="s">
        <v>5451</v>
      </c>
      <c r="F914" s="9" t="s">
        <v>5452</v>
      </c>
      <c r="G914" s="658" t="s">
        <v>5453</v>
      </c>
      <c r="H914" s="657" t="s">
        <v>2589</v>
      </c>
      <c r="I914" s="9"/>
      <c r="J914" s="9"/>
      <c r="K914" s="9" t="s">
        <v>5454</v>
      </c>
      <c r="L914" s="657" t="s">
        <v>5455</v>
      </c>
      <c r="M914" s="12"/>
    </row>
    <row r="915" spans="1:13" ht="45">
      <c r="A915" s="12"/>
      <c r="B915" s="21">
        <v>18</v>
      </c>
      <c r="C915" s="40" t="s">
        <v>1348</v>
      </c>
      <c r="D915" s="658" t="s">
        <v>2878</v>
      </c>
      <c r="E915" s="9" t="s">
        <v>5456</v>
      </c>
      <c r="F915" s="9" t="s">
        <v>5457</v>
      </c>
      <c r="G915" s="658" t="s">
        <v>4099</v>
      </c>
      <c r="H915" s="657" t="s">
        <v>2589</v>
      </c>
      <c r="I915" s="9"/>
      <c r="J915" s="9"/>
      <c r="K915" s="9" t="s">
        <v>5454</v>
      </c>
      <c r="L915" s="657" t="s">
        <v>5458</v>
      </c>
      <c r="M915" s="12"/>
    </row>
    <row r="916" spans="1:13" ht="60">
      <c r="A916" s="12"/>
      <c r="B916" s="21">
        <v>19</v>
      </c>
      <c r="C916" s="40" t="s">
        <v>801</v>
      </c>
      <c r="D916" s="658" t="s">
        <v>796</v>
      </c>
      <c r="E916" s="9" t="s">
        <v>802</v>
      </c>
      <c r="F916" s="9" t="s">
        <v>803</v>
      </c>
      <c r="G916" s="658" t="s">
        <v>804</v>
      </c>
      <c r="H916" s="9" t="s">
        <v>2589</v>
      </c>
      <c r="I916" s="9"/>
      <c r="J916" s="9"/>
      <c r="K916" s="9" t="s">
        <v>5684</v>
      </c>
      <c r="L916" s="657" t="s">
        <v>3653</v>
      </c>
      <c r="M916" s="12"/>
    </row>
    <row r="917" spans="1:13" ht="60">
      <c r="A917" s="12"/>
      <c r="B917" s="21">
        <v>20</v>
      </c>
      <c r="C917" s="40" t="s">
        <v>755</v>
      </c>
      <c r="D917" s="658" t="s">
        <v>805</v>
      </c>
      <c r="E917" s="9" t="s">
        <v>806</v>
      </c>
      <c r="F917" s="9" t="s">
        <v>807</v>
      </c>
      <c r="G917" s="658" t="s">
        <v>808</v>
      </c>
      <c r="H917" s="9" t="s">
        <v>2589</v>
      </c>
      <c r="I917" s="9"/>
      <c r="J917" s="9"/>
      <c r="K917" s="9" t="s">
        <v>5264</v>
      </c>
      <c r="L917" s="657" t="s">
        <v>3654</v>
      </c>
      <c r="M917" s="12"/>
    </row>
    <row r="918" spans="1:13" ht="45">
      <c r="A918" s="12"/>
      <c r="B918" s="21">
        <v>21</v>
      </c>
      <c r="C918" s="40" t="s">
        <v>4317</v>
      </c>
      <c r="D918" s="658" t="s">
        <v>4315</v>
      </c>
      <c r="E918" s="9" t="s">
        <v>4316</v>
      </c>
      <c r="F918" s="9" t="s">
        <v>4318</v>
      </c>
      <c r="G918" s="658" t="s">
        <v>6946</v>
      </c>
      <c r="H918" s="9" t="s">
        <v>2589</v>
      </c>
      <c r="I918" s="9"/>
      <c r="J918" s="9"/>
      <c r="K918" s="9" t="s">
        <v>5685</v>
      </c>
      <c r="L918" s="657" t="s">
        <v>4920</v>
      </c>
      <c r="M918" s="12"/>
    </row>
    <row r="919" spans="1:13" ht="90">
      <c r="A919" s="12"/>
      <c r="B919" s="21">
        <v>22</v>
      </c>
      <c r="C919" s="40" t="s">
        <v>809</v>
      </c>
      <c r="D919" s="658" t="s">
        <v>744</v>
      </c>
      <c r="E919" s="9" t="s">
        <v>810</v>
      </c>
      <c r="F919" s="9" t="s">
        <v>811</v>
      </c>
      <c r="G919" s="658" t="s">
        <v>812</v>
      </c>
      <c r="H919" s="9" t="s">
        <v>2589</v>
      </c>
      <c r="I919" s="9"/>
      <c r="J919" s="9"/>
      <c r="K919" s="9" t="s">
        <v>5265</v>
      </c>
      <c r="L919" s="657" t="s">
        <v>3655</v>
      </c>
      <c r="M919" s="12"/>
    </row>
    <row r="920" spans="1:13" ht="105">
      <c r="A920" s="12"/>
      <c r="B920" s="21">
        <v>23</v>
      </c>
      <c r="C920" s="40" t="s">
        <v>809</v>
      </c>
      <c r="D920" s="658" t="s">
        <v>744</v>
      </c>
      <c r="E920" s="9" t="s">
        <v>810</v>
      </c>
      <c r="F920" s="9" t="s">
        <v>814</v>
      </c>
      <c r="G920" s="658" t="s">
        <v>815</v>
      </c>
      <c r="H920" s="9" t="s">
        <v>2589</v>
      </c>
      <c r="I920" s="9"/>
      <c r="J920" s="9"/>
      <c r="K920" s="9" t="s">
        <v>5265</v>
      </c>
      <c r="L920" s="657" t="s">
        <v>816</v>
      </c>
      <c r="M920" s="12"/>
    </row>
    <row r="921" spans="1:13" ht="90">
      <c r="A921" s="12"/>
      <c r="B921" s="21">
        <v>24</v>
      </c>
      <c r="C921" s="40" t="s">
        <v>817</v>
      </c>
      <c r="D921" s="658" t="s">
        <v>776</v>
      </c>
      <c r="E921" s="9" t="s">
        <v>818</v>
      </c>
      <c r="F921" s="9" t="s">
        <v>819</v>
      </c>
      <c r="G921" s="658" t="s">
        <v>820</v>
      </c>
      <c r="H921" s="9" t="s">
        <v>2589</v>
      </c>
      <c r="I921" s="9"/>
      <c r="J921" s="9"/>
      <c r="K921" s="9" t="s">
        <v>2790</v>
      </c>
      <c r="L921" s="657" t="s">
        <v>821</v>
      </c>
      <c r="M921" s="12"/>
    </row>
    <row r="922" spans="1:13" ht="90">
      <c r="A922" s="12"/>
      <c r="B922" s="21">
        <v>25</v>
      </c>
      <c r="C922" s="40" t="s">
        <v>822</v>
      </c>
      <c r="D922" s="658" t="s">
        <v>776</v>
      </c>
      <c r="E922" s="9" t="s">
        <v>823</v>
      </c>
      <c r="F922" s="9" t="s">
        <v>824</v>
      </c>
      <c r="G922" s="658" t="s">
        <v>825</v>
      </c>
      <c r="H922" s="9" t="s">
        <v>2589</v>
      </c>
      <c r="I922" s="9"/>
      <c r="J922" s="9"/>
      <c r="K922" s="9" t="s">
        <v>2790</v>
      </c>
      <c r="L922" s="657" t="s">
        <v>826</v>
      </c>
      <c r="M922" s="12"/>
    </row>
    <row r="923" spans="1:13" ht="60">
      <c r="A923" s="12"/>
      <c r="B923" s="21">
        <v>26</v>
      </c>
      <c r="C923" s="40" t="s">
        <v>827</v>
      </c>
      <c r="D923" s="658" t="s">
        <v>744</v>
      </c>
      <c r="E923" s="9" t="s">
        <v>810</v>
      </c>
      <c r="F923" s="9" t="s">
        <v>828</v>
      </c>
      <c r="G923" s="658" t="s">
        <v>829</v>
      </c>
      <c r="H923" s="9" t="s">
        <v>2589</v>
      </c>
      <c r="I923" s="9"/>
      <c r="J923" s="9"/>
      <c r="K923" s="9" t="s">
        <v>5265</v>
      </c>
      <c r="L923" s="657" t="s">
        <v>3656</v>
      </c>
      <c r="M923" s="12"/>
    </row>
    <row r="924" spans="1:13" ht="45">
      <c r="A924" s="12"/>
      <c r="B924" s="21">
        <v>27</v>
      </c>
      <c r="C924" s="40" t="s">
        <v>830</v>
      </c>
      <c r="D924" s="658" t="s">
        <v>831</v>
      </c>
      <c r="E924" s="9" t="s">
        <v>832</v>
      </c>
      <c r="F924" s="9" t="s">
        <v>833</v>
      </c>
      <c r="G924" s="658" t="s">
        <v>834</v>
      </c>
      <c r="H924" s="9" t="s">
        <v>2589</v>
      </c>
      <c r="I924" s="9"/>
      <c r="J924" s="9"/>
      <c r="K924" s="9" t="s">
        <v>5024</v>
      </c>
      <c r="L924" s="657" t="s">
        <v>3657</v>
      </c>
      <c r="M924" s="12"/>
    </row>
    <row r="925" spans="1:13" ht="45">
      <c r="A925" s="12"/>
      <c r="B925" s="21">
        <v>28</v>
      </c>
      <c r="C925" s="40" t="s">
        <v>835</v>
      </c>
      <c r="D925" s="658" t="s">
        <v>836</v>
      </c>
      <c r="E925" s="9" t="s">
        <v>837</v>
      </c>
      <c r="F925" s="9" t="s">
        <v>838</v>
      </c>
      <c r="G925" s="658" t="s">
        <v>839</v>
      </c>
      <c r="H925" s="9" t="s">
        <v>2589</v>
      </c>
      <c r="I925" s="9"/>
      <c r="J925" s="9"/>
      <c r="K925" s="9" t="s">
        <v>5266</v>
      </c>
      <c r="L925" s="657" t="s">
        <v>3658</v>
      </c>
      <c r="M925" s="12"/>
    </row>
    <row r="926" spans="1:13" ht="105">
      <c r="A926" s="12"/>
      <c r="B926" s="21">
        <v>29</v>
      </c>
      <c r="C926" s="40" t="s">
        <v>840</v>
      </c>
      <c r="D926" s="658" t="s">
        <v>776</v>
      </c>
      <c r="E926" s="9" t="s">
        <v>841</v>
      </c>
      <c r="F926" s="9" t="s">
        <v>842</v>
      </c>
      <c r="G926" s="658" t="s">
        <v>843</v>
      </c>
      <c r="H926" s="657" t="s">
        <v>2589</v>
      </c>
      <c r="I926" s="9"/>
      <c r="J926" s="9"/>
      <c r="K926" s="9" t="s">
        <v>2789</v>
      </c>
      <c r="L926" s="657" t="s">
        <v>3659</v>
      </c>
      <c r="M926" s="12"/>
    </row>
    <row r="927" spans="1:13" ht="60">
      <c r="A927" s="12"/>
      <c r="B927" s="21">
        <v>30</v>
      </c>
      <c r="C927" s="40" t="s">
        <v>844</v>
      </c>
      <c r="D927" s="658" t="s">
        <v>813</v>
      </c>
      <c r="E927" s="9" t="s">
        <v>845</v>
      </c>
      <c r="F927" s="9" t="s">
        <v>846</v>
      </c>
      <c r="G927" s="658" t="s">
        <v>847</v>
      </c>
      <c r="H927" s="9" t="s">
        <v>2589</v>
      </c>
      <c r="I927" s="9"/>
      <c r="J927" s="9"/>
      <c r="K927" s="14">
        <v>43223</v>
      </c>
      <c r="L927" s="657" t="s">
        <v>3660</v>
      </c>
      <c r="M927" s="12"/>
    </row>
    <row r="928" spans="1:13" ht="60">
      <c r="A928" s="12"/>
      <c r="B928" s="21">
        <v>31</v>
      </c>
      <c r="C928" s="40" t="s">
        <v>2603</v>
      </c>
      <c r="D928" s="9" t="s">
        <v>2604</v>
      </c>
      <c r="E928" s="9" t="s">
        <v>2605</v>
      </c>
      <c r="F928" s="9" t="s">
        <v>2606</v>
      </c>
      <c r="G928" s="658" t="s">
        <v>2607</v>
      </c>
      <c r="H928" s="9" t="s">
        <v>2589</v>
      </c>
      <c r="I928" s="9"/>
      <c r="J928" s="9"/>
      <c r="K928" s="14" t="s">
        <v>4226</v>
      </c>
      <c r="L928" s="657" t="s">
        <v>3661</v>
      </c>
      <c r="M928" s="12"/>
    </row>
    <row r="929" spans="1:13" ht="60">
      <c r="A929" s="12"/>
      <c r="B929" s="21">
        <v>32</v>
      </c>
      <c r="C929" s="40" t="s">
        <v>2608</v>
      </c>
      <c r="D929" s="9" t="s">
        <v>2604</v>
      </c>
      <c r="E929" s="9" t="s">
        <v>2605</v>
      </c>
      <c r="F929" s="9" t="s">
        <v>2609</v>
      </c>
      <c r="G929" s="658" t="s">
        <v>2610</v>
      </c>
      <c r="H929" s="9" t="s">
        <v>2589</v>
      </c>
      <c r="I929" s="9"/>
      <c r="J929" s="9"/>
      <c r="K929" s="14">
        <v>43226</v>
      </c>
      <c r="L929" s="657" t="s">
        <v>3662</v>
      </c>
      <c r="M929" s="12"/>
    </row>
    <row r="930" spans="1:13" ht="75">
      <c r="A930" s="12"/>
      <c r="B930" s="21">
        <v>33</v>
      </c>
      <c r="C930" s="40" t="s">
        <v>2611</v>
      </c>
      <c r="D930" s="9" t="s">
        <v>2604</v>
      </c>
      <c r="E930" s="9" t="s">
        <v>2605</v>
      </c>
      <c r="F930" s="9" t="s">
        <v>2612</v>
      </c>
      <c r="G930" s="658" t="s">
        <v>2613</v>
      </c>
      <c r="H930" s="9"/>
      <c r="I930" s="9"/>
      <c r="J930" s="9"/>
      <c r="K930" s="14" t="s">
        <v>5024</v>
      </c>
      <c r="L930" s="657" t="s">
        <v>3663</v>
      </c>
      <c r="M930" s="12"/>
    </row>
    <row r="931" spans="1:13" ht="75">
      <c r="A931" s="12"/>
      <c r="B931" s="21">
        <v>34</v>
      </c>
      <c r="C931" s="40" t="s">
        <v>2614</v>
      </c>
      <c r="D931" s="9" t="s">
        <v>2604</v>
      </c>
      <c r="E931" s="9" t="s">
        <v>2605</v>
      </c>
      <c r="F931" s="9" t="s">
        <v>2615</v>
      </c>
      <c r="G931" s="658" t="s">
        <v>2616</v>
      </c>
      <c r="H931" s="9"/>
      <c r="I931" s="9"/>
      <c r="J931" s="9"/>
      <c r="K931" s="14" t="s">
        <v>4226</v>
      </c>
      <c r="L931" s="657" t="s">
        <v>3664</v>
      </c>
      <c r="M931" s="12"/>
    </row>
    <row r="932" spans="1:13" ht="60">
      <c r="A932" s="12"/>
      <c r="B932" s="21">
        <v>35</v>
      </c>
      <c r="C932" s="40" t="s">
        <v>5415</v>
      </c>
      <c r="D932" s="9" t="s">
        <v>4098</v>
      </c>
      <c r="E932" s="9" t="s">
        <v>5416</v>
      </c>
      <c r="F932" s="9" t="s">
        <v>5417</v>
      </c>
      <c r="G932" s="658" t="s">
        <v>5418</v>
      </c>
      <c r="H932" s="9" t="s">
        <v>2589</v>
      </c>
      <c r="I932" s="9"/>
      <c r="J932" s="9"/>
      <c r="K932" s="14">
        <v>43170</v>
      </c>
      <c r="L932" s="657" t="s">
        <v>5419</v>
      </c>
      <c r="M932" s="12"/>
    </row>
    <row r="933" spans="1:13" ht="30">
      <c r="A933" s="12"/>
      <c r="B933" s="21">
        <v>36</v>
      </c>
      <c r="C933" s="40" t="s">
        <v>2879</v>
      </c>
      <c r="D933" s="9" t="s">
        <v>2617</v>
      </c>
      <c r="E933" s="9" t="s">
        <v>2880</v>
      </c>
      <c r="F933" s="9" t="s">
        <v>2881</v>
      </c>
      <c r="G933" s="658" t="s">
        <v>2882</v>
      </c>
      <c r="H933" s="9" t="s">
        <v>2589</v>
      </c>
      <c r="I933" s="9"/>
      <c r="J933" s="9"/>
      <c r="K933" s="14" t="s">
        <v>5686</v>
      </c>
      <c r="L933" s="657" t="s">
        <v>2884</v>
      </c>
      <c r="M933" s="12"/>
    </row>
    <row r="934" spans="1:13" ht="45">
      <c r="A934" s="12"/>
      <c r="B934" s="21">
        <v>37</v>
      </c>
      <c r="C934" s="40" t="s">
        <v>2885</v>
      </c>
      <c r="D934" s="9" t="s">
        <v>2886</v>
      </c>
      <c r="E934" s="9" t="s">
        <v>2887</v>
      </c>
      <c r="F934" s="9" t="s">
        <v>2888</v>
      </c>
      <c r="G934" s="658" t="s">
        <v>6947</v>
      </c>
      <c r="H934" s="9" t="s">
        <v>2589</v>
      </c>
      <c r="I934" s="9"/>
      <c r="J934" s="9"/>
      <c r="K934" s="14">
        <v>43473</v>
      </c>
      <c r="L934" s="657" t="s">
        <v>2889</v>
      </c>
      <c r="M934" s="12"/>
    </row>
    <row r="935" spans="1:13" ht="60">
      <c r="A935" s="12"/>
      <c r="B935" s="21">
        <v>38</v>
      </c>
      <c r="C935" s="40" t="s">
        <v>2984</v>
      </c>
      <c r="D935" s="9" t="s">
        <v>770</v>
      </c>
      <c r="E935" s="9" t="s">
        <v>2985</v>
      </c>
      <c r="F935" s="9" t="s">
        <v>2986</v>
      </c>
      <c r="G935" s="658" t="s">
        <v>2987</v>
      </c>
      <c r="H935" s="9" t="s">
        <v>2589</v>
      </c>
      <c r="I935" s="9"/>
      <c r="J935" s="9"/>
      <c r="K935" s="14" t="s">
        <v>2988</v>
      </c>
      <c r="L935" s="657" t="s">
        <v>2989</v>
      </c>
      <c r="M935" s="12"/>
    </row>
    <row r="936" spans="1:13" ht="60">
      <c r="A936" s="12"/>
      <c r="B936" s="21">
        <v>39</v>
      </c>
      <c r="C936" s="658" t="s">
        <v>3120</v>
      </c>
      <c r="D936" s="9" t="s">
        <v>776</v>
      </c>
      <c r="E936" s="9" t="s">
        <v>3121</v>
      </c>
      <c r="F936" s="9" t="s">
        <v>3122</v>
      </c>
      <c r="G936" s="658" t="s">
        <v>3123</v>
      </c>
      <c r="H936" s="9" t="s">
        <v>2589</v>
      </c>
      <c r="I936" s="9"/>
      <c r="J936" s="9"/>
      <c r="K936" s="9" t="s">
        <v>5687</v>
      </c>
      <c r="L936" s="657" t="s">
        <v>3124</v>
      </c>
      <c r="M936" s="12"/>
    </row>
    <row r="937" spans="1:13" ht="60">
      <c r="A937" s="12"/>
      <c r="B937" s="21">
        <v>40</v>
      </c>
      <c r="C937" s="40" t="s">
        <v>3665</v>
      </c>
      <c r="D937" s="9" t="s">
        <v>776</v>
      </c>
      <c r="E937" s="9" t="s">
        <v>3666</v>
      </c>
      <c r="F937" s="9" t="s">
        <v>3667</v>
      </c>
      <c r="G937" s="658" t="s">
        <v>3668</v>
      </c>
      <c r="H937" s="9" t="s">
        <v>2592</v>
      </c>
      <c r="I937" s="9"/>
      <c r="J937" s="9"/>
      <c r="K937" s="14">
        <v>42832</v>
      </c>
      <c r="L937" s="657" t="s">
        <v>3669</v>
      </c>
      <c r="M937" s="12"/>
    </row>
    <row r="938" spans="1:13" ht="60">
      <c r="A938" s="12"/>
      <c r="B938" s="21">
        <v>41</v>
      </c>
      <c r="C938" s="40" t="s">
        <v>3670</v>
      </c>
      <c r="D938" s="9" t="s">
        <v>2878</v>
      </c>
      <c r="E938" s="9" t="s">
        <v>3671</v>
      </c>
      <c r="F938" s="9" t="s">
        <v>3672</v>
      </c>
      <c r="G938" s="658" t="s">
        <v>3673</v>
      </c>
      <c r="H938" s="9" t="s">
        <v>2592</v>
      </c>
      <c r="I938" s="9"/>
      <c r="J938" s="9"/>
      <c r="K938" s="14" t="s">
        <v>3674</v>
      </c>
      <c r="L938" s="657" t="s">
        <v>3675</v>
      </c>
      <c r="M938" s="12"/>
    </row>
    <row r="939" spans="1:13" ht="45">
      <c r="A939" s="12"/>
      <c r="B939" s="21">
        <v>42</v>
      </c>
      <c r="C939" s="659" t="s">
        <v>5268</v>
      </c>
      <c r="D939" s="317" t="s">
        <v>5269</v>
      </c>
      <c r="E939" s="317" t="s">
        <v>5270</v>
      </c>
      <c r="F939" s="317" t="s">
        <v>5271</v>
      </c>
      <c r="G939" s="655" t="s">
        <v>5272</v>
      </c>
      <c r="H939" s="317" t="s">
        <v>2589</v>
      </c>
      <c r="I939" s="317"/>
      <c r="J939" s="317"/>
      <c r="K939" s="665" t="s">
        <v>5273</v>
      </c>
      <c r="L939" s="660" t="s">
        <v>5274</v>
      </c>
      <c r="M939" s="12"/>
    </row>
    <row r="940" spans="1:13" ht="38.25">
      <c r="A940" s="12"/>
      <c r="B940" s="21">
        <v>43</v>
      </c>
      <c r="C940" s="40" t="s">
        <v>1156</v>
      </c>
      <c r="D940" s="9" t="s">
        <v>2617</v>
      </c>
      <c r="E940" s="9" t="s">
        <v>4065</v>
      </c>
      <c r="F940" s="9" t="s">
        <v>4066</v>
      </c>
      <c r="G940" s="9" t="s">
        <v>4067</v>
      </c>
      <c r="H940" s="9" t="s">
        <v>2589</v>
      </c>
      <c r="I940" s="9"/>
      <c r="J940" s="9"/>
      <c r="K940" s="9" t="s">
        <v>5688</v>
      </c>
      <c r="L940" s="9" t="s">
        <v>4068</v>
      </c>
      <c r="M940" s="12"/>
    </row>
    <row r="941" spans="1:13" ht="38.25">
      <c r="A941" s="12"/>
      <c r="B941" s="21">
        <v>44</v>
      </c>
      <c r="C941" s="40" t="s">
        <v>4087</v>
      </c>
      <c r="D941" s="9" t="s">
        <v>4088</v>
      </c>
      <c r="E941" s="9" t="s">
        <v>4089</v>
      </c>
      <c r="F941" s="9" t="s">
        <v>4090</v>
      </c>
      <c r="G941" s="9" t="s">
        <v>4091</v>
      </c>
      <c r="H941" s="9"/>
      <c r="I941" s="9"/>
      <c r="J941" s="9"/>
      <c r="K941" s="9" t="s">
        <v>5267</v>
      </c>
      <c r="L941" s="9" t="s">
        <v>4092</v>
      </c>
      <c r="M941" s="12"/>
    </row>
    <row r="942" spans="1:13" ht="38.25">
      <c r="A942" s="12"/>
      <c r="B942" s="21">
        <v>45</v>
      </c>
      <c r="C942" s="40" t="s">
        <v>4093</v>
      </c>
      <c r="D942" s="9" t="s">
        <v>750</v>
      </c>
      <c r="E942" s="9" t="s">
        <v>4094</v>
      </c>
      <c r="F942" s="9" t="s">
        <v>4095</v>
      </c>
      <c r="G942" s="9" t="s">
        <v>4096</v>
      </c>
      <c r="H942" s="9" t="s">
        <v>2589</v>
      </c>
      <c r="I942" s="9"/>
      <c r="J942" s="9"/>
      <c r="K942" s="9" t="s">
        <v>5689</v>
      </c>
      <c r="L942" s="9" t="s">
        <v>4097</v>
      </c>
      <c r="M942" s="12"/>
    </row>
    <row r="943" spans="1:13" ht="25.5">
      <c r="A943" s="12"/>
      <c r="B943" s="21">
        <v>46</v>
      </c>
      <c r="C943" s="40" t="s">
        <v>730</v>
      </c>
      <c r="D943" s="9" t="s">
        <v>5025</v>
      </c>
      <c r="E943" s="9" t="s">
        <v>5026</v>
      </c>
      <c r="F943" s="9" t="s">
        <v>5027</v>
      </c>
      <c r="G943" s="9" t="s">
        <v>5028</v>
      </c>
      <c r="H943" s="9" t="s">
        <v>2589</v>
      </c>
      <c r="I943" s="9"/>
      <c r="J943" s="9"/>
      <c r="K943" s="14">
        <v>43518</v>
      </c>
      <c r="L943" s="14" t="s">
        <v>5029</v>
      </c>
      <c r="M943" s="12"/>
    </row>
    <row r="944" spans="1:13" ht="25.5">
      <c r="A944" s="12"/>
      <c r="B944" s="21">
        <v>47</v>
      </c>
      <c r="C944" s="40" t="s">
        <v>5030</v>
      </c>
      <c r="D944" s="9" t="s">
        <v>5025</v>
      </c>
      <c r="E944" s="9" t="s">
        <v>5026</v>
      </c>
      <c r="F944" s="9" t="s">
        <v>5031</v>
      </c>
      <c r="G944" s="9" t="s">
        <v>5032</v>
      </c>
      <c r="H944" s="9" t="s">
        <v>2589</v>
      </c>
      <c r="I944" s="9"/>
      <c r="J944" s="9"/>
      <c r="K944" s="14">
        <v>43438</v>
      </c>
      <c r="L944" s="14" t="s">
        <v>5033</v>
      </c>
      <c r="M944" s="12"/>
    </row>
    <row r="945" spans="1:13" ht="25.5">
      <c r="A945" s="12"/>
      <c r="B945" s="21">
        <v>48</v>
      </c>
      <c r="C945" s="40" t="s">
        <v>1481</v>
      </c>
      <c r="D945" s="9" t="s">
        <v>776</v>
      </c>
      <c r="E945" s="9" t="s">
        <v>5132</v>
      </c>
      <c r="F945" s="9" t="s">
        <v>5133</v>
      </c>
      <c r="G945" s="9" t="s">
        <v>5134</v>
      </c>
      <c r="H945" s="9" t="s">
        <v>2589</v>
      </c>
      <c r="I945" s="9"/>
      <c r="J945" s="9"/>
      <c r="K945" s="14" t="s">
        <v>5690</v>
      </c>
      <c r="L945" s="14" t="s">
        <v>5135</v>
      </c>
      <c r="M945" s="12"/>
    </row>
    <row r="946" spans="1:13" ht="25.5">
      <c r="A946" s="12"/>
      <c r="B946" s="21">
        <v>49</v>
      </c>
      <c r="C946" s="40" t="s">
        <v>5459</v>
      </c>
      <c r="D946" s="9" t="s">
        <v>4088</v>
      </c>
      <c r="E946" s="9" t="s">
        <v>5460</v>
      </c>
      <c r="F946" s="9" t="s">
        <v>5461</v>
      </c>
      <c r="G946" s="9" t="s">
        <v>1056</v>
      </c>
      <c r="H946" s="9" t="s">
        <v>2589</v>
      </c>
      <c r="I946" s="9"/>
      <c r="J946" s="9"/>
      <c r="K946" s="14" t="s">
        <v>5462</v>
      </c>
      <c r="L946" s="14" t="s">
        <v>5463</v>
      </c>
      <c r="M946" s="12"/>
    </row>
    <row r="947" spans="1:13" ht="38.25">
      <c r="A947" s="12"/>
      <c r="B947" s="21">
        <v>50</v>
      </c>
      <c r="C947" s="40" t="s">
        <v>5691</v>
      </c>
      <c r="D947" s="9" t="s">
        <v>5692</v>
      </c>
      <c r="E947" s="9" t="s">
        <v>5693</v>
      </c>
      <c r="F947" s="9" t="s">
        <v>5694</v>
      </c>
      <c r="G947" s="9" t="s">
        <v>5695</v>
      </c>
      <c r="H947" s="9" t="s">
        <v>2589</v>
      </c>
      <c r="I947" s="9"/>
      <c r="J947" s="9"/>
      <c r="K947" s="14" t="s">
        <v>5696</v>
      </c>
      <c r="L947" s="14" t="s">
        <v>5694</v>
      </c>
      <c r="M947" s="12"/>
    </row>
    <row r="948" spans="1:13" ht="51">
      <c r="A948" s="12"/>
      <c r="B948" s="21">
        <v>51</v>
      </c>
      <c r="C948" s="40" t="s">
        <v>5697</v>
      </c>
      <c r="D948" s="9" t="s">
        <v>5692</v>
      </c>
      <c r="E948" s="9" t="s">
        <v>5698</v>
      </c>
      <c r="F948" s="9" t="s">
        <v>5699</v>
      </c>
      <c r="G948" s="9" t="s">
        <v>5700</v>
      </c>
      <c r="H948" s="9" t="s">
        <v>2589</v>
      </c>
      <c r="I948" s="9"/>
      <c r="J948" s="9"/>
      <c r="K948" s="14" t="s">
        <v>5696</v>
      </c>
      <c r="L948" s="14" t="s">
        <v>5701</v>
      </c>
      <c r="M948" s="12"/>
    </row>
    <row r="949" spans="1:13" ht="38.25">
      <c r="A949" s="12"/>
      <c r="B949" s="21">
        <v>52</v>
      </c>
      <c r="C949" s="40" t="s">
        <v>5268</v>
      </c>
      <c r="D949" s="9" t="s">
        <v>776</v>
      </c>
      <c r="E949" s="9" t="s">
        <v>6689</v>
      </c>
      <c r="F949" s="9" t="s">
        <v>6690</v>
      </c>
      <c r="G949" s="9" t="s">
        <v>6691</v>
      </c>
      <c r="H949" s="9" t="s">
        <v>2589</v>
      </c>
      <c r="I949" s="9"/>
      <c r="J949" s="9"/>
      <c r="K949" s="14">
        <v>43634</v>
      </c>
      <c r="L949" s="9" t="s">
        <v>6692</v>
      </c>
      <c r="M949" s="12"/>
    </row>
    <row r="950" spans="1:13" ht="25.5">
      <c r="A950" s="12"/>
      <c r="B950" s="21">
        <v>53</v>
      </c>
      <c r="C950" s="40" t="s">
        <v>6693</v>
      </c>
      <c r="D950" s="9" t="s">
        <v>2878</v>
      </c>
      <c r="E950" s="9" t="s">
        <v>6694</v>
      </c>
      <c r="F950" s="9" t="s">
        <v>6695</v>
      </c>
      <c r="G950" s="9" t="s">
        <v>6696</v>
      </c>
      <c r="H950" s="9" t="s">
        <v>2589</v>
      </c>
      <c r="I950" s="9"/>
      <c r="J950" s="9"/>
      <c r="K950" s="14">
        <v>43637</v>
      </c>
      <c r="L950" s="9" t="s">
        <v>6697</v>
      </c>
      <c r="M950" s="12"/>
    </row>
    <row r="951" spans="1:13" ht="25.5">
      <c r="A951" s="12"/>
      <c r="B951" s="21">
        <v>54</v>
      </c>
      <c r="C951" s="40" t="s">
        <v>6698</v>
      </c>
      <c r="D951" s="9" t="s">
        <v>2617</v>
      </c>
      <c r="E951" s="9" t="s">
        <v>6699</v>
      </c>
      <c r="F951" s="9" t="s">
        <v>6700</v>
      </c>
      <c r="G951" s="9" t="s">
        <v>9254</v>
      </c>
      <c r="H951" s="9" t="s">
        <v>2592</v>
      </c>
      <c r="I951" s="9"/>
      <c r="J951" s="9"/>
      <c r="K951" s="14" t="s">
        <v>9255</v>
      </c>
      <c r="L951" s="9" t="s">
        <v>9256</v>
      </c>
      <c r="M951" s="12"/>
    </row>
    <row r="952" spans="1:13" ht="38.25">
      <c r="A952" s="12"/>
      <c r="B952" s="21">
        <v>55</v>
      </c>
      <c r="C952" s="40" t="s">
        <v>6701</v>
      </c>
      <c r="D952" s="9" t="s">
        <v>6702</v>
      </c>
      <c r="E952" s="9" t="s">
        <v>6703</v>
      </c>
      <c r="F952" s="9" t="s">
        <v>6704</v>
      </c>
      <c r="G952" s="9" t="s">
        <v>6705</v>
      </c>
      <c r="H952" s="9" t="s">
        <v>2589</v>
      </c>
      <c r="I952" s="9"/>
      <c r="J952" s="9"/>
      <c r="K952" s="14">
        <v>43636</v>
      </c>
      <c r="L952" s="9" t="s">
        <v>6706</v>
      </c>
      <c r="M952" s="12"/>
    </row>
    <row r="953" spans="1:13" ht="51">
      <c r="A953" s="12"/>
      <c r="B953" s="21">
        <v>56</v>
      </c>
      <c r="C953" s="40" t="s">
        <v>2025</v>
      </c>
      <c r="D953" s="9" t="s">
        <v>7393</v>
      </c>
      <c r="E953" s="9" t="s">
        <v>7394</v>
      </c>
      <c r="F953" s="9" t="s">
        <v>7395</v>
      </c>
      <c r="G953" s="9" t="s">
        <v>7396</v>
      </c>
      <c r="H953" s="9" t="s">
        <v>2589</v>
      </c>
      <c r="I953" s="9"/>
      <c r="J953" s="9"/>
      <c r="K953" s="14">
        <v>43735</v>
      </c>
      <c r="L953" s="9" t="s">
        <v>7397</v>
      </c>
      <c r="M953" s="12"/>
    </row>
    <row r="954" spans="1:13" ht="38.25">
      <c r="A954" s="12"/>
      <c r="B954" s="21">
        <v>57</v>
      </c>
      <c r="C954" s="40" t="s">
        <v>7398</v>
      </c>
      <c r="D954" s="9" t="s">
        <v>813</v>
      </c>
      <c r="E954" s="9" t="s">
        <v>7399</v>
      </c>
      <c r="F954" s="9" t="s">
        <v>7400</v>
      </c>
      <c r="G954" s="9" t="s">
        <v>7401</v>
      </c>
      <c r="H954" s="9" t="s">
        <v>2589</v>
      </c>
      <c r="I954" s="9"/>
      <c r="J954" s="9"/>
      <c r="K954" s="14">
        <v>43754</v>
      </c>
      <c r="L954" s="9" t="s">
        <v>7402</v>
      </c>
      <c r="M954" s="12"/>
    </row>
    <row r="955" spans="1:13" ht="38.25">
      <c r="A955" s="12"/>
      <c r="B955" s="21">
        <v>58</v>
      </c>
      <c r="C955" s="40" t="s">
        <v>794</v>
      </c>
      <c r="D955" s="9" t="s">
        <v>6702</v>
      </c>
      <c r="E955" s="9" t="s">
        <v>7458</v>
      </c>
      <c r="F955" s="9" t="s">
        <v>7459</v>
      </c>
      <c r="G955" s="9" t="s">
        <v>7460</v>
      </c>
      <c r="H955" s="9" t="s">
        <v>2589</v>
      </c>
      <c r="I955" s="9"/>
      <c r="J955" s="9"/>
      <c r="K955" s="14">
        <v>43778</v>
      </c>
      <c r="L955" s="9" t="s">
        <v>7400</v>
      </c>
      <c r="M955" s="12"/>
    </row>
    <row r="956" spans="1:13" ht="38.25">
      <c r="A956" s="12"/>
      <c r="B956" s="21">
        <v>59</v>
      </c>
      <c r="C956" s="40" t="s">
        <v>7461</v>
      </c>
      <c r="D956" s="9" t="s">
        <v>6702</v>
      </c>
      <c r="E956" s="9" t="s">
        <v>7462</v>
      </c>
      <c r="F956" s="9" t="s">
        <v>7463</v>
      </c>
      <c r="G956" s="9" t="s">
        <v>7464</v>
      </c>
      <c r="H956" s="9" t="s">
        <v>2589</v>
      </c>
      <c r="I956" s="9"/>
      <c r="J956" s="9"/>
      <c r="K956" s="14">
        <v>43778</v>
      </c>
      <c r="L956" s="9" t="s">
        <v>7465</v>
      </c>
      <c r="M956" s="12"/>
    </row>
    <row r="957" spans="1:13" ht="51">
      <c r="A957" s="12"/>
      <c r="B957" s="21">
        <v>60</v>
      </c>
      <c r="C957" s="40" t="s">
        <v>7524</v>
      </c>
      <c r="D957" s="9" t="s">
        <v>7525</v>
      </c>
      <c r="E957" s="9" t="s">
        <v>7526</v>
      </c>
      <c r="F957" s="9" t="s">
        <v>7527</v>
      </c>
      <c r="G957" s="9" t="s">
        <v>7528</v>
      </c>
      <c r="H957" s="9" t="s">
        <v>2589</v>
      </c>
      <c r="I957" s="9"/>
      <c r="J957" s="9"/>
      <c r="K957" s="14">
        <v>43822</v>
      </c>
      <c r="L957" s="9" t="s">
        <v>7529</v>
      </c>
      <c r="M957" s="12"/>
    </row>
    <row r="958" spans="1:13" ht="63.75">
      <c r="A958" s="12"/>
      <c r="B958" s="21">
        <v>61</v>
      </c>
      <c r="C958" s="40" t="s">
        <v>5478</v>
      </c>
      <c r="D958" s="9" t="s">
        <v>7530</v>
      </c>
      <c r="E958" s="9" t="s">
        <v>7531</v>
      </c>
      <c r="F958" s="9" t="s">
        <v>7532</v>
      </c>
      <c r="G958" s="9" t="s">
        <v>7533</v>
      </c>
      <c r="H958" s="9" t="s">
        <v>2589</v>
      </c>
      <c r="I958" s="9"/>
      <c r="J958" s="9"/>
      <c r="K958" s="14">
        <v>43840</v>
      </c>
      <c r="L958" s="661" t="s">
        <v>7534</v>
      </c>
      <c r="M958" s="12"/>
    </row>
    <row r="959" spans="1:13" ht="51">
      <c r="A959" s="12"/>
      <c r="B959" s="21">
        <v>62</v>
      </c>
      <c r="C959" s="664" t="s">
        <v>7621</v>
      </c>
      <c r="D959" s="317" t="s">
        <v>7622</v>
      </c>
      <c r="E959" s="317" t="s">
        <v>7623</v>
      </c>
      <c r="F959" s="317" t="s">
        <v>7624</v>
      </c>
      <c r="G959" s="317" t="s">
        <v>7625</v>
      </c>
      <c r="H959" s="317" t="s">
        <v>2589</v>
      </c>
      <c r="I959" s="317"/>
      <c r="J959" s="317"/>
      <c r="K959" s="665">
        <v>43881</v>
      </c>
      <c r="L959" s="662">
        <v>43882</v>
      </c>
      <c r="M959" s="12"/>
    </row>
    <row r="960" spans="1:13" ht="102">
      <c r="A960" s="12"/>
      <c r="B960" s="21">
        <v>63</v>
      </c>
      <c r="C960" s="40" t="s">
        <v>1481</v>
      </c>
      <c r="D960" s="9" t="s">
        <v>776</v>
      </c>
      <c r="E960" s="9" t="s">
        <v>7903</v>
      </c>
      <c r="F960" s="9" t="s">
        <v>7904</v>
      </c>
      <c r="G960" s="9" t="s">
        <v>7905</v>
      </c>
      <c r="H960" s="9" t="s">
        <v>2589</v>
      </c>
      <c r="I960" s="9"/>
      <c r="J960" s="9"/>
      <c r="K960" s="14">
        <v>43931</v>
      </c>
      <c r="L960" s="663" t="s">
        <v>7906</v>
      </c>
      <c r="M960" s="12"/>
    </row>
    <row r="961" spans="1:13" ht="76.5">
      <c r="A961" s="12"/>
      <c r="B961" s="21">
        <v>64</v>
      </c>
      <c r="C961" s="40" t="s">
        <v>7907</v>
      </c>
      <c r="D961" s="9" t="s">
        <v>776</v>
      </c>
      <c r="E961" s="9" t="s">
        <v>7908</v>
      </c>
      <c r="F961" s="9" t="s">
        <v>7909</v>
      </c>
      <c r="G961" s="9" t="s">
        <v>7910</v>
      </c>
      <c r="H961" s="9" t="s">
        <v>2589</v>
      </c>
      <c r="I961" s="9"/>
      <c r="J961" s="9"/>
      <c r="K961" s="14">
        <v>43917</v>
      </c>
      <c r="L961" s="663" t="s">
        <v>7911</v>
      </c>
      <c r="M961" s="12"/>
    </row>
    <row r="962" spans="1:13" ht="25.5">
      <c r="A962" s="12"/>
      <c r="B962" s="21">
        <v>65</v>
      </c>
      <c r="C962" s="40" t="s">
        <v>8264</v>
      </c>
      <c r="D962" s="9" t="s">
        <v>8265</v>
      </c>
      <c r="E962" s="9" t="s">
        <v>8266</v>
      </c>
      <c r="F962" s="9" t="s">
        <v>8267</v>
      </c>
      <c r="G962" s="9" t="s">
        <v>8268</v>
      </c>
      <c r="H962" s="9" t="s">
        <v>2589</v>
      </c>
      <c r="I962" s="9"/>
      <c r="J962" s="9"/>
      <c r="K962" s="14">
        <v>43955</v>
      </c>
      <c r="L962" s="14" t="s">
        <v>8269</v>
      </c>
      <c r="M962" s="12"/>
    </row>
    <row r="963" spans="1:13" ht="25.5">
      <c r="A963" s="12"/>
      <c r="B963" s="21">
        <v>66</v>
      </c>
      <c r="C963" s="40" t="s">
        <v>8270</v>
      </c>
      <c r="D963" s="9" t="s">
        <v>2617</v>
      </c>
      <c r="E963" s="9" t="s">
        <v>8271</v>
      </c>
      <c r="F963" s="9" t="s">
        <v>8272</v>
      </c>
      <c r="G963" s="9" t="s">
        <v>9522</v>
      </c>
      <c r="H963" s="9" t="s">
        <v>2589</v>
      </c>
      <c r="I963" s="9"/>
      <c r="J963" s="9"/>
      <c r="K963" s="14">
        <v>43958</v>
      </c>
      <c r="L963" s="14" t="s">
        <v>8273</v>
      </c>
      <c r="M963" s="12"/>
    </row>
    <row r="964" spans="1:13" ht="25.5">
      <c r="A964" s="12"/>
      <c r="B964" s="21">
        <v>67</v>
      </c>
      <c r="C964" s="40" t="s">
        <v>8534</v>
      </c>
      <c r="D964" s="9" t="s">
        <v>2878</v>
      </c>
      <c r="E964" s="9" t="s">
        <v>8535</v>
      </c>
      <c r="F964" s="9" t="s">
        <v>8536</v>
      </c>
      <c r="G964" s="9" t="s">
        <v>8268</v>
      </c>
      <c r="H964" s="9" t="s">
        <v>2589</v>
      </c>
      <c r="I964" s="9"/>
      <c r="J964" s="9"/>
      <c r="K964" s="14">
        <v>44000</v>
      </c>
      <c r="L964" s="14" t="s">
        <v>8537</v>
      </c>
      <c r="M964" s="12"/>
    </row>
    <row r="965" spans="1:13" ht="38.25">
      <c r="A965" s="12"/>
      <c r="B965" s="21">
        <v>68</v>
      </c>
      <c r="C965" s="40" t="s">
        <v>8538</v>
      </c>
      <c r="D965" s="9" t="s">
        <v>6702</v>
      </c>
      <c r="E965" s="9" t="s">
        <v>8539</v>
      </c>
      <c r="F965" s="9" t="s">
        <v>8540</v>
      </c>
      <c r="G965" s="9" t="s">
        <v>8541</v>
      </c>
      <c r="H965" s="9" t="s">
        <v>2589</v>
      </c>
      <c r="I965" s="9"/>
      <c r="J965" s="9"/>
      <c r="K965" s="14" t="s">
        <v>8542</v>
      </c>
      <c r="L965" s="14" t="s">
        <v>8543</v>
      </c>
      <c r="M965" s="12"/>
    </row>
    <row r="966" spans="1:13" ht="25.5">
      <c r="A966" s="12"/>
      <c r="B966" s="21">
        <v>69</v>
      </c>
      <c r="C966" s="40" t="s">
        <v>8544</v>
      </c>
      <c r="D966" s="9" t="s">
        <v>2886</v>
      </c>
      <c r="E966" s="9" t="s">
        <v>8545</v>
      </c>
      <c r="F966" s="9" t="s">
        <v>8546</v>
      </c>
      <c r="G966" s="9" t="s">
        <v>8547</v>
      </c>
      <c r="H966" s="9" t="s">
        <v>2589</v>
      </c>
      <c r="I966" s="9"/>
      <c r="J966" s="9"/>
      <c r="K966" s="14">
        <v>43987</v>
      </c>
      <c r="L966" s="14" t="s">
        <v>8548</v>
      </c>
      <c r="M966" s="12"/>
    </row>
    <row r="967" spans="1:13" ht="25.5">
      <c r="A967" s="12"/>
      <c r="B967" s="21">
        <v>70</v>
      </c>
      <c r="C967" s="40" t="s">
        <v>9257</v>
      </c>
      <c r="D967" s="9" t="s">
        <v>4098</v>
      </c>
      <c r="E967" s="9" t="s">
        <v>9258</v>
      </c>
      <c r="F967" s="9" t="s">
        <v>9259</v>
      </c>
      <c r="G967" s="9" t="s">
        <v>9260</v>
      </c>
      <c r="H967" s="9" t="s">
        <v>2589</v>
      </c>
      <c r="I967" s="9"/>
      <c r="J967" s="9"/>
      <c r="K967" s="14" t="s">
        <v>9212</v>
      </c>
      <c r="L967" s="9" t="s">
        <v>9261</v>
      </c>
      <c r="M967" s="12"/>
    </row>
    <row r="968" spans="1:13" ht="25.5">
      <c r="A968" s="12"/>
      <c r="B968" s="21">
        <v>71</v>
      </c>
      <c r="C968" s="40" t="s">
        <v>9262</v>
      </c>
      <c r="D968" s="9" t="s">
        <v>4098</v>
      </c>
      <c r="E968" s="9" t="s">
        <v>9258</v>
      </c>
      <c r="F968" s="9" t="s">
        <v>9263</v>
      </c>
      <c r="G968" s="9" t="s">
        <v>9260</v>
      </c>
      <c r="H968" s="9" t="s">
        <v>2589</v>
      </c>
      <c r="I968" s="9"/>
      <c r="J968" s="9"/>
      <c r="K968" s="14" t="s">
        <v>9212</v>
      </c>
      <c r="L968" s="14" t="s">
        <v>9264</v>
      </c>
      <c r="M968" s="12"/>
    </row>
    <row r="969" spans="1:13" ht="25.5">
      <c r="A969" s="12"/>
      <c r="B969" s="21">
        <v>72</v>
      </c>
      <c r="C969" s="664" t="s">
        <v>9265</v>
      </c>
      <c r="D969" s="317" t="s">
        <v>776</v>
      </c>
      <c r="E969" s="317" t="s">
        <v>9266</v>
      </c>
      <c r="F969" s="317" t="s">
        <v>9267</v>
      </c>
      <c r="G969" s="317" t="s">
        <v>9268</v>
      </c>
      <c r="H969" s="317" t="s">
        <v>2589</v>
      </c>
      <c r="I969" s="317"/>
      <c r="J969" s="317"/>
      <c r="K969" s="665" t="s">
        <v>9269</v>
      </c>
      <c r="L969" s="665" t="s">
        <v>9270</v>
      </c>
      <c r="M969" s="12"/>
    </row>
    <row r="970" spans="1:13" ht="25.5">
      <c r="A970" s="12"/>
      <c r="B970" s="21">
        <v>73</v>
      </c>
      <c r="C970" s="40" t="s">
        <v>9271</v>
      </c>
      <c r="D970" s="9" t="s">
        <v>776</v>
      </c>
      <c r="E970" s="9" t="s">
        <v>9272</v>
      </c>
      <c r="F970" s="9" t="s">
        <v>9273</v>
      </c>
      <c r="G970" s="9" t="s">
        <v>9274</v>
      </c>
      <c r="H970" s="9" t="s">
        <v>2589</v>
      </c>
      <c r="I970" s="9"/>
      <c r="J970" s="9"/>
      <c r="K970" s="14" t="s">
        <v>9252</v>
      </c>
      <c r="L970" s="14" t="s">
        <v>9275</v>
      </c>
      <c r="M970" s="12"/>
    </row>
    <row r="971" spans="1:13" ht="38.25">
      <c r="A971" s="12"/>
      <c r="B971" s="21">
        <v>74</v>
      </c>
      <c r="C971" s="40" t="s">
        <v>9523</v>
      </c>
      <c r="D971" s="9" t="s">
        <v>7393</v>
      </c>
      <c r="E971" s="9" t="s">
        <v>9524</v>
      </c>
      <c r="F971" s="9" t="s">
        <v>9525</v>
      </c>
      <c r="G971" s="9" t="s">
        <v>9526</v>
      </c>
      <c r="H971" s="9" t="s">
        <v>2589</v>
      </c>
      <c r="I971" s="9"/>
      <c r="J971" s="9"/>
      <c r="K971" s="14" t="s">
        <v>9527</v>
      </c>
      <c r="L971" s="14" t="s">
        <v>9528</v>
      </c>
      <c r="M971" s="12"/>
    </row>
    <row r="972" spans="1:13" ht="38.25">
      <c r="A972" s="12"/>
      <c r="B972" s="21">
        <v>75</v>
      </c>
      <c r="C972" s="40" t="s">
        <v>9523</v>
      </c>
      <c r="D972" s="9" t="s">
        <v>7393</v>
      </c>
      <c r="E972" s="9" t="s">
        <v>9524</v>
      </c>
      <c r="F972" s="9" t="s">
        <v>9529</v>
      </c>
      <c r="G972" s="9" t="s">
        <v>9530</v>
      </c>
      <c r="H972" s="9" t="s">
        <v>2589</v>
      </c>
      <c r="I972" s="9"/>
      <c r="J972" s="9"/>
      <c r="K972" s="14" t="s">
        <v>9527</v>
      </c>
      <c r="L972" s="14" t="s">
        <v>9531</v>
      </c>
      <c r="M972" s="12"/>
    </row>
    <row r="973" spans="1:13" ht="38.25">
      <c r="A973" s="12"/>
      <c r="B973" s="21">
        <v>76</v>
      </c>
      <c r="C973" s="40" t="s">
        <v>9532</v>
      </c>
      <c r="D973" s="9" t="s">
        <v>776</v>
      </c>
      <c r="E973" s="9" t="s">
        <v>9533</v>
      </c>
      <c r="F973" s="9" t="s">
        <v>9534</v>
      </c>
      <c r="G973" s="9" t="s">
        <v>9535</v>
      </c>
      <c r="H973" s="9" t="s">
        <v>2589</v>
      </c>
      <c r="I973" s="9"/>
      <c r="J973" s="9"/>
      <c r="K973" s="14" t="s">
        <v>9416</v>
      </c>
      <c r="L973" s="14" t="s">
        <v>9536</v>
      </c>
      <c r="M973" s="12"/>
    </row>
    <row r="974" spans="1:13" ht="25.5">
      <c r="A974" s="12"/>
      <c r="B974" s="21">
        <v>77</v>
      </c>
      <c r="C974" s="40" t="s">
        <v>9537</v>
      </c>
      <c r="D974" s="9" t="s">
        <v>776</v>
      </c>
      <c r="E974" s="9" t="s">
        <v>9533</v>
      </c>
      <c r="F974" s="9" t="s">
        <v>9538</v>
      </c>
      <c r="G974" s="9" t="s">
        <v>9539</v>
      </c>
      <c r="H974" s="9" t="s">
        <v>2589</v>
      </c>
      <c r="I974" s="9"/>
      <c r="J974" s="9"/>
      <c r="K974" s="14" t="s">
        <v>9416</v>
      </c>
      <c r="L974" s="14" t="s">
        <v>9540</v>
      </c>
      <c r="M974" s="12"/>
    </row>
    <row r="975" spans="1:13" ht="25.5">
      <c r="A975" s="12"/>
      <c r="B975" s="21">
        <v>78</v>
      </c>
      <c r="C975" s="40" t="s">
        <v>9541</v>
      </c>
      <c r="D975" s="9" t="s">
        <v>776</v>
      </c>
      <c r="E975" s="9" t="s">
        <v>9533</v>
      </c>
      <c r="F975" s="9" t="s">
        <v>9542</v>
      </c>
      <c r="G975" s="9" t="s">
        <v>9539</v>
      </c>
      <c r="H975" s="9" t="s">
        <v>2589</v>
      </c>
      <c r="I975" s="9"/>
      <c r="J975" s="9"/>
      <c r="K975" s="14" t="s">
        <v>9416</v>
      </c>
      <c r="L975" s="14" t="s">
        <v>9543</v>
      </c>
      <c r="M975" s="12"/>
    </row>
    <row r="976" spans="1:13" ht="12.75">
      <c r="A976" s="12"/>
      <c r="B976" s="21">
        <v>79</v>
      </c>
      <c r="C976" s="38"/>
      <c r="D976" s="244"/>
      <c r="E976" s="38"/>
      <c r="F976" s="38"/>
      <c r="G976" s="38"/>
      <c r="H976" s="244"/>
      <c r="I976" s="244"/>
      <c r="J976" s="244"/>
      <c r="K976" s="286"/>
      <c r="L976" s="46"/>
      <c r="M976" s="12"/>
    </row>
    <row r="977" spans="1:13" ht="12.75">
      <c r="A977" s="12"/>
      <c r="B977" s="21">
        <v>80</v>
      </c>
      <c r="C977" s="108"/>
      <c r="D977" s="115"/>
      <c r="E977" s="93"/>
      <c r="F977" s="93"/>
      <c r="G977" s="93"/>
      <c r="H977" s="107"/>
      <c r="I977" s="107"/>
      <c r="J977" s="107"/>
      <c r="K977" s="107"/>
      <c r="L977" s="93"/>
      <c r="M977" s="12"/>
    </row>
    <row r="978" spans="1:13" ht="12.75">
      <c r="A978" s="12"/>
      <c r="B978" s="21">
        <v>81</v>
      </c>
      <c r="C978" s="94"/>
      <c r="D978" s="93"/>
      <c r="E978" s="93"/>
      <c r="F978" s="93"/>
      <c r="G978" s="92"/>
      <c r="H978" s="93"/>
      <c r="I978" s="93"/>
      <c r="J978" s="93"/>
      <c r="K978" s="93"/>
      <c r="L978" s="84"/>
      <c r="M978" s="12"/>
    </row>
    <row r="979" spans="1:13" ht="12.75">
      <c r="A979" s="12"/>
      <c r="B979" s="21">
        <v>82</v>
      </c>
      <c r="C979" s="81"/>
      <c r="D979" s="82"/>
      <c r="E979" s="76"/>
      <c r="F979" s="76"/>
      <c r="G979" s="75"/>
      <c r="H979" s="82"/>
      <c r="I979" s="82"/>
      <c r="J979" s="82"/>
      <c r="K979" s="83"/>
      <c r="L979" s="77"/>
      <c r="M979" s="12"/>
    </row>
    <row r="980" spans="1:13" ht="12.75">
      <c r="A980" s="12"/>
      <c r="B980" s="21">
        <v>83</v>
      </c>
      <c r="C980" s="81"/>
      <c r="D980" s="82"/>
      <c r="E980" s="76"/>
      <c r="F980" s="76"/>
      <c r="G980" s="75"/>
      <c r="H980" s="82"/>
      <c r="I980" s="82"/>
      <c r="J980" s="82"/>
      <c r="K980" s="83"/>
      <c r="L980" s="77"/>
      <c r="M980" s="12"/>
    </row>
    <row r="981" spans="1:13" ht="12.75">
      <c r="A981" s="21">
        <v>8</v>
      </c>
      <c r="B981" s="492" t="s">
        <v>898</v>
      </c>
      <c r="C981" s="493"/>
      <c r="D981" s="494"/>
      <c r="E981" s="123"/>
      <c r="F981" s="123"/>
      <c r="G981" s="124"/>
      <c r="H981" s="123"/>
      <c r="I981" s="125"/>
      <c r="J981" s="123"/>
      <c r="K981" s="126"/>
      <c r="L981" s="127"/>
      <c r="M981" s="12"/>
    </row>
    <row r="982" spans="1:13" ht="51">
      <c r="A982" s="12"/>
      <c r="B982" s="21">
        <v>1</v>
      </c>
      <c r="C982" s="58" t="s">
        <v>3676</v>
      </c>
      <c r="D982" s="413" t="s">
        <v>3677</v>
      </c>
      <c r="E982" s="414" t="s">
        <v>3678</v>
      </c>
      <c r="F982" s="414" t="s">
        <v>4322</v>
      </c>
      <c r="G982" s="2" t="s">
        <v>4100</v>
      </c>
      <c r="H982" s="412" t="s">
        <v>100</v>
      </c>
      <c r="I982" s="415"/>
      <c r="J982" s="415"/>
      <c r="K982" s="416" t="s">
        <v>7403</v>
      </c>
      <c r="L982" s="414" t="s">
        <v>4204</v>
      </c>
      <c r="M982" s="213" t="s">
        <v>5788</v>
      </c>
    </row>
    <row r="983" spans="1:13" ht="51">
      <c r="A983" s="12"/>
      <c r="B983" s="21">
        <v>2</v>
      </c>
      <c r="C983" s="58" t="s">
        <v>3861</v>
      </c>
      <c r="D983" s="413" t="s">
        <v>3862</v>
      </c>
      <c r="E983" s="414" t="s">
        <v>3863</v>
      </c>
      <c r="F983" s="414" t="s">
        <v>5034</v>
      </c>
      <c r="G983" s="2" t="s">
        <v>4101</v>
      </c>
      <c r="H983" s="412" t="s">
        <v>100</v>
      </c>
      <c r="I983" s="415"/>
      <c r="J983" s="412"/>
      <c r="K983" s="416">
        <v>43558</v>
      </c>
      <c r="L983" s="414" t="s">
        <v>4205</v>
      </c>
      <c r="M983" s="213" t="s">
        <v>5788</v>
      </c>
    </row>
    <row r="984" spans="1:13" ht="51">
      <c r="A984" s="12"/>
      <c r="B984" s="21">
        <v>3</v>
      </c>
      <c r="C984" s="58" t="s">
        <v>851</v>
      </c>
      <c r="D984" s="413" t="s">
        <v>852</v>
      </c>
      <c r="E984" s="414" t="s">
        <v>4206</v>
      </c>
      <c r="F984" s="414" t="s">
        <v>4207</v>
      </c>
      <c r="G984" s="2" t="s">
        <v>849</v>
      </c>
      <c r="H984" s="412" t="s">
        <v>100</v>
      </c>
      <c r="I984" s="415"/>
      <c r="J984" s="412"/>
      <c r="K984" s="416" t="s">
        <v>5702</v>
      </c>
      <c r="L984" s="414" t="s">
        <v>5703</v>
      </c>
      <c r="M984" s="213" t="s">
        <v>5788</v>
      </c>
    </row>
    <row r="985" spans="1:13" ht="63.75">
      <c r="A985" s="12"/>
      <c r="B985" s="21">
        <v>4</v>
      </c>
      <c r="C985" s="58" t="s">
        <v>7626</v>
      </c>
      <c r="D985" s="413" t="s">
        <v>7627</v>
      </c>
      <c r="E985" s="414" t="s">
        <v>7628</v>
      </c>
      <c r="F985" s="414" t="s">
        <v>7629</v>
      </c>
      <c r="G985" s="2" t="s">
        <v>7630</v>
      </c>
      <c r="H985" s="412" t="s">
        <v>100</v>
      </c>
      <c r="I985" s="415"/>
      <c r="J985" s="412"/>
      <c r="K985" s="416" t="s">
        <v>7631</v>
      </c>
      <c r="L985" s="414" t="s">
        <v>7632</v>
      </c>
      <c r="M985" s="213" t="s">
        <v>5789</v>
      </c>
    </row>
    <row r="986" spans="1:13" ht="51">
      <c r="A986" s="12"/>
      <c r="B986" s="21">
        <v>5</v>
      </c>
      <c r="C986" s="58" t="s">
        <v>7404</v>
      </c>
      <c r="D986" s="413" t="s">
        <v>7405</v>
      </c>
      <c r="E986" s="414" t="s">
        <v>7406</v>
      </c>
      <c r="F986" s="414" t="s">
        <v>7407</v>
      </c>
      <c r="G986" s="2" t="s">
        <v>7408</v>
      </c>
      <c r="H986" s="412" t="s">
        <v>100</v>
      </c>
      <c r="I986" s="415"/>
      <c r="J986" s="412"/>
      <c r="K986" s="416" t="s">
        <v>7409</v>
      </c>
      <c r="L986" s="414" t="s">
        <v>7410</v>
      </c>
      <c r="M986" s="213" t="s">
        <v>5789</v>
      </c>
    </row>
    <row r="987" spans="1:13" ht="12.75">
      <c r="A987" s="12"/>
      <c r="B987" s="21">
        <v>6</v>
      </c>
      <c r="C987" s="58"/>
      <c r="D987" s="413"/>
      <c r="E987" s="414"/>
      <c r="F987" s="414"/>
      <c r="G987" s="2"/>
      <c r="H987" s="412"/>
      <c r="I987" s="415"/>
      <c r="J987" s="415"/>
      <c r="K987" s="416"/>
      <c r="L987" s="414"/>
      <c r="M987" s="213" t="s">
        <v>5789</v>
      </c>
    </row>
    <row r="988" spans="1:13" ht="51">
      <c r="A988" s="12"/>
      <c r="B988" s="21">
        <v>7</v>
      </c>
      <c r="C988" s="58" t="s">
        <v>2440</v>
      </c>
      <c r="D988" s="413" t="s">
        <v>2441</v>
      </c>
      <c r="E988" s="414" t="s">
        <v>2442</v>
      </c>
      <c r="F988" s="414" t="s">
        <v>2443</v>
      </c>
      <c r="G988" s="417" t="s">
        <v>4102</v>
      </c>
      <c r="H988" s="2" t="s">
        <v>850</v>
      </c>
      <c r="I988" s="415"/>
      <c r="J988" s="415"/>
      <c r="K988" s="416" t="s">
        <v>5705</v>
      </c>
      <c r="L988" s="414" t="s">
        <v>2444</v>
      </c>
      <c r="M988" s="213"/>
    </row>
    <row r="989" spans="1:13" ht="38.25">
      <c r="A989" s="12"/>
      <c r="B989" s="21">
        <v>8</v>
      </c>
      <c r="C989" s="58" t="s">
        <v>4208</v>
      </c>
      <c r="D989" s="413" t="s">
        <v>5041</v>
      </c>
      <c r="E989" s="414" t="s">
        <v>4069</v>
      </c>
      <c r="F989" s="414" t="s">
        <v>4323</v>
      </c>
      <c r="G989" s="2" t="s">
        <v>4101</v>
      </c>
      <c r="H989" s="2" t="s">
        <v>850</v>
      </c>
      <c r="I989" s="415"/>
      <c r="J989" s="415"/>
      <c r="K989" s="416">
        <v>43102</v>
      </c>
      <c r="L989" s="414" t="s">
        <v>4271</v>
      </c>
      <c r="M989" s="213" t="s">
        <v>5789</v>
      </c>
    </row>
    <row r="990" spans="1:13" ht="51">
      <c r="A990" s="12"/>
      <c r="B990" s="21">
        <v>9</v>
      </c>
      <c r="C990" s="58" t="s">
        <v>855</v>
      </c>
      <c r="D990" s="413" t="s">
        <v>856</v>
      </c>
      <c r="E990" s="414" t="s">
        <v>854</v>
      </c>
      <c r="F990" s="414" t="s">
        <v>4324</v>
      </c>
      <c r="G990" s="2" t="s">
        <v>4103</v>
      </c>
      <c r="H990" s="2" t="s">
        <v>5704</v>
      </c>
      <c r="I990" s="415"/>
      <c r="J990" s="415"/>
      <c r="K990" s="416">
        <v>43081</v>
      </c>
      <c r="L990" s="414" t="s">
        <v>4272</v>
      </c>
      <c r="M990" s="214" t="s">
        <v>5790</v>
      </c>
    </row>
    <row r="991" spans="1:13" ht="51">
      <c r="A991" s="12"/>
      <c r="B991" s="21">
        <v>10</v>
      </c>
      <c r="C991" s="58" t="s">
        <v>4070</v>
      </c>
      <c r="D991" s="413" t="s">
        <v>5042</v>
      </c>
      <c r="E991" s="414" t="s">
        <v>4071</v>
      </c>
      <c r="F991" s="414" t="s">
        <v>4325</v>
      </c>
      <c r="G991" s="2" t="s">
        <v>4104</v>
      </c>
      <c r="H991" s="2" t="s">
        <v>3769</v>
      </c>
      <c r="I991" s="415"/>
      <c r="J991" s="415"/>
      <c r="K991" s="416">
        <v>42801</v>
      </c>
      <c r="L991" s="414" t="s">
        <v>4273</v>
      </c>
      <c r="M991" s="214" t="s">
        <v>5791</v>
      </c>
    </row>
    <row r="992" spans="1:13" ht="51">
      <c r="A992" s="12"/>
      <c r="B992" s="21">
        <v>11</v>
      </c>
      <c r="C992" s="666" t="s">
        <v>865</v>
      </c>
      <c r="D992" s="413" t="s">
        <v>866</v>
      </c>
      <c r="E992" s="414" t="s">
        <v>867</v>
      </c>
      <c r="F992" s="414" t="s">
        <v>868</v>
      </c>
      <c r="G992" s="2" t="s">
        <v>869</v>
      </c>
      <c r="H992" s="2" t="s">
        <v>850</v>
      </c>
      <c r="I992" s="418"/>
      <c r="J992" s="415"/>
      <c r="K992" s="416">
        <v>43103</v>
      </c>
      <c r="L992" s="414" t="s">
        <v>870</v>
      </c>
      <c r="M992" s="214" t="s">
        <v>5791</v>
      </c>
    </row>
    <row r="993" spans="1:13" ht="38.25">
      <c r="A993" s="12"/>
      <c r="B993" s="21">
        <v>12</v>
      </c>
      <c r="C993" s="666" t="s">
        <v>871</v>
      </c>
      <c r="D993" s="413" t="s">
        <v>872</v>
      </c>
      <c r="E993" s="414" t="s">
        <v>873</v>
      </c>
      <c r="F993" s="414" t="s">
        <v>874</v>
      </c>
      <c r="G993" s="2" t="s">
        <v>7411</v>
      </c>
      <c r="H993" s="412" t="s">
        <v>861</v>
      </c>
      <c r="I993" s="418"/>
      <c r="J993" s="415"/>
      <c r="K993" s="416">
        <v>43222</v>
      </c>
      <c r="L993" s="414" t="s">
        <v>2252</v>
      </c>
      <c r="M993" s="214" t="s">
        <v>5791</v>
      </c>
    </row>
    <row r="994" spans="1:13" ht="38.25">
      <c r="A994" s="12"/>
      <c r="B994" s="21">
        <v>13</v>
      </c>
      <c r="C994" s="666" t="s">
        <v>865</v>
      </c>
      <c r="D994" s="413" t="s">
        <v>866</v>
      </c>
      <c r="E994" s="414" t="s">
        <v>2545</v>
      </c>
      <c r="F994" s="414" t="s">
        <v>2546</v>
      </c>
      <c r="G994" s="2" t="s">
        <v>4209</v>
      </c>
      <c r="H994" s="2" t="s">
        <v>850</v>
      </c>
      <c r="I994" s="418"/>
      <c r="J994" s="415"/>
      <c r="K994" s="416">
        <v>43103</v>
      </c>
      <c r="L994" s="414" t="s">
        <v>2547</v>
      </c>
      <c r="M994" s="214" t="s">
        <v>5791</v>
      </c>
    </row>
    <row r="995" spans="1:13" ht="51">
      <c r="A995" s="12"/>
      <c r="B995" s="21">
        <v>14</v>
      </c>
      <c r="C995" s="666" t="s">
        <v>875</v>
      </c>
      <c r="D995" s="413" t="s">
        <v>876</v>
      </c>
      <c r="E995" s="414" t="s">
        <v>877</v>
      </c>
      <c r="F995" s="414" t="s">
        <v>878</v>
      </c>
      <c r="G995" s="2" t="s">
        <v>879</v>
      </c>
      <c r="H995" s="2" t="s">
        <v>850</v>
      </c>
      <c r="I995" s="418"/>
      <c r="J995" s="415"/>
      <c r="K995" s="416" t="s">
        <v>5706</v>
      </c>
      <c r="L995" s="414" t="s">
        <v>880</v>
      </c>
      <c r="M995" s="214" t="s">
        <v>5791</v>
      </c>
    </row>
    <row r="996" spans="1:13" ht="51">
      <c r="A996" s="12"/>
      <c r="B996" s="21">
        <v>15</v>
      </c>
      <c r="C996" s="666" t="s">
        <v>881</v>
      </c>
      <c r="D996" s="413" t="s">
        <v>882</v>
      </c>
      <c r="E996" s="414" t="s">
        <v>883</v>
      </c>
      <c r="F996" s="414" t="s">
        <v>884</v>
      </c>
      <c r="G996" s="2" t="s">
        <v>885</v>
      </c>
      <c r="H996" s="412" t="s">
        <v>861</v>
      </c>
      <c r="I996" s="418"/>
      <c r="J996" s="415"/>
      <c r="K996" s="416">
        <v>42747</v>
      </c>
      <c r="L996" s="414" t="s">
        <v>886</v>
      </c>
      <c r="M996" s="214" t="s">
        <v>5790</v>
      </c>
    </row>
    <row r="997" spans="1:13" ht="63.75">
      <c r="A997" s="12"/>
      <c r="B997" s="21">
        <v>16</v>
      </c>
      <c r="C997" s="666" t="s">
        <v>851</v>
      </c>
      <c r="D997" s="413" t="s">
        <v>3680</v>
      </c>
      <c r="E997" s="414" t="s">
        <v>3681</v>
      </c>
      <c r="F997" s="414" t="s">
        <v>4329</v>
      </c>
      <c r="G997" s="2" t="s">
        <v>4107</v>
      </c>
      <c r="H997" s="412" t="s">
        <v>5707</v>
      </c>
      <c r="I997" s="418"/>
      <c r="J997" s="415"/>
      <c r="K997" s="416" t="s">
        <v>5639</v>
      </c>
      <c r="L997" s="414" t="s">
        <v>4277</v>
      </c>
      <c r="M997" s="214" t="s">
        <v>5791</v>
      </c>
    </row>
    <row r="998" spans="1:13" ht="51">
      <c r="A998" s="12"/>
      <c r="B998" s="21">
        <v>17</v>
      </c>
      <c r="C998" s="666" t="s">
        <v>4210</v>
      </c>
      <c r="D998" s="413" t="s">
        <v>4211</v>
      </c>
      <c r="E998" s="414" t="s">
        <v>4212</v>
      </c>
      <c r="F998" s="414" t="s">
        <v>4213</v>
      </c>
      <c r="G998" s="412" t="s">
        <v>6707</v>
      </c>
      <c r="H998" s="2" t="s">
        <v>3686</v>
      </c>
      <c r="I998" s="415"/>
      <c r="J998" s="415"/>
      <c r="K998" s="416" t="s">
        <v>5438</v>
      </c>
      <c r="L998" s="414" t="s">
        <v>4278</v>
      </c>
      <c r="M998" s="214" t="s">
        <v>5791</v>
      </c>
    </row>
    <row r="999" spans="1:13" ht="51">
      <c r="A999" s="12"/>
      <c r="B999" s="21">
        <v>18</v>
      </c>
      <c r="C999" s="666" t="s">
        <v>4214</v>
      </c>
      <c r="D999" s="413" t="s">
        <v>4215</v>
      </c>
      <c r="E999" s="414" t="s">
        <v>4216</v>
      </c>
      <c r="F999" s="414" t="s">
        <v>4217</v>
      </c>
      <c r="G999" s="412" t="s">
        <v>4218</v>
      </c>
      <c r="H999" s="2" t="s">
        <v>3686</v>
      </c>
      <c r="I999" s="415"/>
      <c r="J999" s="415"/>
      <c r="K999" s="416" t="s">
        <v>5708</v>
      </c>
      <c r="L999" s="414" t="s">
        <v>4219</v>
      </c>
      <c r="M999" s="214" t="s">
        <v>5791</v>
      </c>
    </row>
    <row r="1000" spans="1:13" ht="51">
      <c r="A1000" s="12"/>
      <c r="B1000" s="21">
        <v>19</v>
      </c>
      <c r="C1000" s="666" t="s">
        <v>4279</v>
      </c>
      <c r="D1000" s="413" t="s">
        <v>4280</v>
      </c>
      <c r="E1000" s="414" t="s">
        <v>4281</v>
      </c>
      <c r="F1000" s="414" t="s">
        <v>4282</v>
      </c>
      <c r="G1000" s="2" t="s">
        <v>4107</v>
      </c>
      <c r="H1000" s="2" t="s">
        <v>3686</v>
      </c>
      <c r="I1000" s="415"/>
      <c r="J1000" s="415"/>
      <c r="K1000" s="416" t="s">
        <v>5709</v>
      </c>
      <c r="L1000" s="414" t="s">
        <v>4283</v>
      </c>
      <c r="M1000" s="214" t="s">
        <v>5791</v>
      </c>
    </row>
    <row r="1001" spans="1:13" ht="51">
      <c r="A1001" s="12"/>
      <c r="B1001" s="21">
        <v>20</v>
      </c>
      <c r="C1001" s="666" t="s">
        <v>4214</v>
      </c>
      <c r="D1001" s="413" t="s">
        <v>4215</v>
      </c>
      <c r="E1001" s="414" t="s">
        <v>4216</v>
      </c>
      <c r="F1001" s="414" t="s">
        <v>4330</v>
      </c>
      <c r="G1001" s="412" t="s">
        <v>4331</v>
      </c>
      <c r="H1001" s="2" t="s">
        <v>3686</v>
      </c>
      <c r="I1001" s="415"/>
      <c r="J1001" s="415"/>
      <c r="K1001" s="416" t="s">
        <v>5708</v>
      </c>
      <c r="L1001" s="414" t="s">
        <v>4332</v>
      </c>
      <c r="M1001" s="214" t="s">
        <v>5791</v>
      </c>
    </row>
    <row r="1002" spans="1:13" ht="38.25">
      <c r="A1002" s="12"/>
      <c r="B1002" s="21">
        <v>21</v>
      </c>
      <c r="C1002" s="411" t="s">
        <v>4921</v>
      </c>
      <c r="D1002" s="413" t="s">
        <v>4922</v>
      </c>
      <c r="E1002" s="419" t="s">
        <v>4923</v>
      </c>
      <c r="F1002" s="419" t="s">
        <v>4924</v>
      </c>
      <c r="G1002" s="412" t="s">
        <v>4925</v>
      </c>
      <c r="H1002" s="412" t="s">
        <v>3769</v>
      </c>
      <c r="I1002" s="415"/>
      <c r="J1002" s="415"/>
      <c r="K1002" s="416" t="s">
        <v>8274</v>
      </c>
      <c r="L1002" s="414" t="s">
        <v>4926</v>
      </c>
      <c r="M1002" s="214" t="s">
        <v>5791</v>
      </c>
    </row>
    <row r="1003" spans="1:13" ht="38.25">
      <c r="A1003" s="12"/>
      <c r="B1003" s="21">
        <v>22</v>
      </c>
      <c r="C1003" s="411" t="s">
        <v>4921</v>
      </c>
      <c r="D1003" s="413" t="s">
        <v>4922</v>
      </c>
      <c r="E1003" s="419" t="s">
        <v>4927</v>
      </c>
      <c r="F1003" s="419" t="s">
        <v>4270</v>
      </c>
      <c r="G1003" s="412" t="s">
        <v>5710</v>
      </c>
      <c r="H1003" s="412" t="s">
        <v>3769</v>
      </c>
      <c r="I1003" s="415"/>
      <c r="J1003" s="415"/>
      <c r="K1003" s="416" t="s">
        <v>8274</v>
      </c>
      <c r="L1003" s="414" t="s">
        <v>4929</v>
      </c>
      <c r="M1003" s="214" t="s">
        <v>5790</v>
      </c>
    </row>
    <row r="1004" spans="1:13" ht="38.25">
      <c r="A1004" s="12"/>
      <c r="B1004" s="21">
        <v>23</v>
      </c>
      <c r="C1004" s="411" t="s">
        <v>4921</v>
      </c>
      <c r="D1004" s="413" t="s">
        <v>4922</v>
      </c>
      <c r="E1004" s="419" t="s">
        <v>4930</v>
      </c>
      <c r="F1004" s="419" t="s">
        <v>4931</v>
      </c>
      <c r="G1004" s="412" t="s">
        <v>4928</v>
      </c>
      <c r="H1004" s="412" t="s">
        <v>3769</v>
      </c>
      <c r="I1004" s="415"/>
      <c r="J1004" s="415"/>
      <c r="K1004" s="416" t="s">
        <v>8274</v>
      </c>
      <c r="L1004" s="414" t="s">
        <v>4932</v>
      </c>
      <c r="M1004" s="214" t="s">
        <v>5790</v>
      </c>
    </row>
    <row r="1005" spans="1:13" ht="38.25">
      <c r="A1005" s="12"/>
      <c r="B1005" s="21">
        <v>24</v>
      </c>
      <c r="C1005" s="411" t="s">
        <v>4921</v>
      </c>
      <c r="D1005" s="413" t="s">
        <v>4922</v>
      </c>
      <c r="E1005" s="419" t="s">
        <v>4933</v>
      </c>
      <c r="F1005" s="419" t="s">
        <v>4934</v>
      </c>
      <c r="G1005" s="412" t="s">
        <v>6708</v>
      </c>
      <c r="H1005" s="412" t="s">
        <v>3769</v>
      </c>
      <c r="I1005" s="415"/>
      <c r="J1005" s="415"/>
      <c r="K1005" s="416" t="s">
        <v>8274</v>
      </c>
      <c r="L1005" s="414" t="s">
        <v>4935</v>
      </c>
      <c r="M1005" s="214" t="s">
        <v>5790</v>
      </c>
    </row>
    <row r="1006" spans="1:13" ht="38.25">
      <c r="A1006" s="12"/>
      <c r="B1006" s="21">
        <v>25</v>
      </c>
      <c r="C1006" s="411" t="s">
        <v>4921</v>
      </c>
      <c r="D1006" s="413" t="s">
        <v>4922</v>
      </c>
      <c r="E1006" s="419" t="s">
        <v>4936</v>
      </c>
      <c r="F1006" s="419" t="s">
        <v>4937</v>
      </c>
      <c r="G1006" s="412" t="s">
        <v>4938</v>
      </c>
      <c r="H1006" s="412" t="s">
        <v>3769</v>
      </c>
      <c r="I1006" s="415"/>
      <c r="J1006" s="415"/>
      <c r="K1006" s="416" t="s">
        <v>8274</v>
      </c>
      <c r="L1006" s="414" t="s">
        <v>4939</v>
      </c>
      <c r="M1006" s="214" t="s">
        <v>5790</v>
      </c>
    </row>
    <row r="1007" spans="1:13" ht="51">
      <c r="A1007" s="12"/>
      <c r="B1007" s="21">
        <v>26</v>
      </c>
      <c r="C1007" s="411" t="s">
        <v>4210</v>
      </c>
      <c r="D1007" s="413" t="s">
        <v>4940</v>
      </c>
      <c r="E1007" s="419" t="s">
        <v>4941</v>
      </c>
      <c r="F1007" s="419" t="s">
        <v>4942</v>
      </c>
      <c r="G1007" s="2" t="s">
        <v>4943</v>
      </c>
      <c r="H1007" s="2" t="s">
        <v>3686</v>
      </c>
      <c r="I1007" s="415"/>
      <c r="J1007" s="415"/>
      <c r="K1007" s="416" t="s">
        <v>5438</v>
      </c>
      <c r="L1007" s="414" t="s">
        <v>4944</v>
      </c>
      <c r="M1007" s="214" t="s">
        <v>5790</v>
      </c>
    </row>
    <row r="1008" spans="1:13" ht="51">
      <c r="A1008" s="12"/>
      <c r="B1008" s="21">
        <v>27</v>
      </c>
      <c r="C1008" s="412" t="s">
        <v>5050</v>
      </c>
      <c r="D1008" s="413" t="s">
        <v>853</v>
      </c>
      <c r="E1008" s="414" t="s">
        <v>5051</v>
      </c>
      <c r="F1008" s="419" t="s">
        <v>5052</v>
      </c>
      <c r="G1008" s="2" t="s">
        <v>5053</v>
      </c>
      <c r="H1008" s="2" t="s">
        <v>3686</v>
      </c>
      <c r="I1008" s="415"/>
      <c r="J1008" s="415"/>
      <c r="K1008" s="416" t="s">
        <v>5711</v>
      </c>
      <c r="L1008" s="414" t="s">
        <v>5054</v>
      </c>
      <c r="M1008" s="214" t="s">
        <v>5790</v>
      </c>
    </row>
    <row r="1009" spans="1:13" ht="51">
      <c r="A1009" s="12"/>
      <c r="B1009" s="21">
        <v>28</v>
      </c>
      <c r="C1009" s="412" t="s">
        <v>5280</v>
      </c>
      <c r="D1009" s="413" t="s">
        <v>5281</v>
      </c>
      <c r="E1009" s="414" t="s">
        <v>5282</v>
      </c>
      <c r="F1009" s="419" t="s">
        <v>5312</v>
      </c>
      <c r="G1009" s="2" t="s">
        <v>5283</v>
      </c>
      <c r="H1009" s="412" t="s">
        <v>3769</v>
      </c>
      <c r="I1009" s="415"/>
      <c r="J1009" s="415"/>
      <c r="K1009" s="416" t="s">
        <v>5275</v>
      </c>
      <c r="L1009" s="414" t="s">
        <v>5284</v>
      </c>
      <c r="M1009" s="214" t="s">
        <v>5790</v>
      </c>
    </row>
    <row r="1010" spans="1:13" ht="63.75">
      <c r="A1010" s="12"/>
      <c r="B1010" s="21">
        <v>29</v>
      </c>
      <c r="C1010" s="667" t="s">
        <v>5313</v>
      </c>
      <c r="D1010" s="420" t="s">
        <v>5314</v>
      </c>
      <c r="E1010" s="421" t="s">
        <v>5315</v>
      </c>
      <c r="F1010" s="421" t="s">
        <v>5316</v>
      </c>
      <c r="G1010" s="668" t="s">
        <v>5317</v>
      </c>
      <c r="H1010" s="668" t="s">
        <v>3686</v>
      </c>
      <c r="I1010" s="422"/>
      <c r="J1010" s="422"/>
      <c r="K1010" s="423" t="s">
        <v>8275</v>
      </c>
      <c r="L1010" s="421" t="s">
        <v>5713</v>
      </c>
      <c r="M1010" s="214" t="s">
        <v>5790</v>
      </c>
    </row>
    <row r="1011" spans="1:13" ht="51">
      <c r="A1011" s="12"/>
      <c r="B1011" s="21">
        <v>30</v>
      </c>
      <c r="C1011" s="667" t="s">
        <v>7412</v>
      </c>
      <c r="D1011" s="420" t="s">
        <v>7413</v>
      </c>
      <c r="E1011" s="421" t="s">
        <v>7414</v>
      </c>
      <c r="F1011" s="421" t="s">
        <v>7415</v>
      </c>
      <c r="G1011" s="668" t="s">
        <v>7416</v>
      </c>
      <c r="H1011" s="668" t="s">
        <v>3686</v>
      </c>
      <c r="I1011" s="422"/>
      <c r="J1011" s="422"/>
      <c r="K1011" s="423">
        <v>43654</v>
      </c>
      <c r="L1011" s="421" t="s">
        <v>7417</v>
      </c>
      <c r="M1011" s="214" t="s">
        <v>5790</v>
      </c>
    </row>
    <row r="1012" spans="1:13" ht="51">
      <c r="A1012" s="12"/>
      <c r="B1012" s="21">
        <v>31</v>
      </c>
      <c r="C1012" s="667" t="s">
        <v>8276</v>
      </c>
      <c r="D1012" s="420" t="s">
        <v>8277</v>
      </c>
      <c r="E1012" s="421" t="s">
        <v>8278</v>
      </c>
      <c r="F1012" s="421" t="s">
        <v>8279</v>
      </c>
      <c r="G1012" s="668" t="s">
        <v>8280</v>
      </c>
      <c r="H1012" s="668" t="s">
        <v>8281</v>
      </c>
      <c r="I1012" s="422"/>
      <c r="J1012" s="422"/>
      <c r="K1012" s="423" t="s">
        <v>8127</v>
      </c>
      <c r="L1012" s="421" t="s">
        <v>8282</v>
      </c>
      <c r="M1012" s="214" t="s">
        <v>5790</v>
      </c>
    </row>
    <row r="1013" spans="1:13" ht="51">
      <c r="A1013" s="12"/>
      <c r="B1013" s="21">
        <v>32</v>
      </c>
      <c r="C1013" s="667" t="s">
        <v>8276</v>
      </c>
      <c r="D1013" s="420" t="s">
        <v>8277</v>
      </c>
      <c r="E1013" s="421" t="s">
        <v>8278</v>
      </c>
      <c r="F1013" s="421" t="s">
        <v>8283</v>
      </c>
      <c r="G1013" s="668" t="s">
        <v>8284</v>
      </c>
      <c r="H1013" s="668" t="s">
        <v>8281</v>
      </c>
      <c r="I1013" s="422"/>
      <c r="J1013" s="422"/>
      <c r="K1013" s="423" t="s">
        <v>8127</v>
      </c>
      <c r="L1013" s="421" t="s">
        <v>8285</v>
      </c>
      <c r="M1013" s="214" t="s">
        <v>5790</v>
      </c>
    </row>
    <row r="1014" spans="1:13" ht="51">
      <c r="A1014" s="12"/>
      <c r="B1014" s="21">
        <v>33</v>
      </c>
      <c r="C1014" s="58" t="s">
        <v>5035</v>
      </c>
      <c r="D1014" s="413" t="s">
        <v>5036</v>
      </c>
      <c r="E1014" s="414" t="s">
        <v>5037</v>
      </c>
      <c r="F1014" s="414" t="s">
        <v>5038</v>
      </c>
      <c r="G1014" s="2" t="s">
        <v>5039</v>
      </c>
      <c r="H1014" s="412" t="s">
        <v>100</v>
      </c>
      <c r="I1014" s="415"/>
      <c r="J1014" s="412"/>
      <c r="K1014" s="416">
        <v>43259</v>
      </c>
      <c r="L1014" s="414" t="s">
        <v>5040</v>
      </c>
      <c r="M1014" s="214" t="s">
        <v>5790</v>
      </c>
    </row>
    <row r="1015" spans="1:13" ht="51">
      <c r="A1015" s="12"/>
      <c r="B1015" s="21">
        <v>34</v>
      </c>
      <c r="C1015" s="666" t="s">
        <v>3864</v>
      </c>
      <c r="D1015" s="413" t="s">
        <v>5043</v>
      </c>
      <c r="E1015" s="414" t="s">
        <v>3865</v>
      </c>
      <c r="F1015" s="414" t="s">
        <v>4326</v>
      </c>
      <c r="G1015" s="2" t="s">
        <v>4105</v>
      </c>
      <c r="H1015" s="412" t="s">
        <v>3769</v>
      </c>
      <c r="I1015" s="418"/>
      <c r="J1015" s="415"/>
      <c r="K1015" s="416" t="s">
        <v>8286</v>
      </c>
      <c r="L1015" s="414" t="s">
        <v>4274</v>
      </c>
      <c r="M1015" s="214" t="s">
        <v>5790</v>
      </c>
    </row>
    <row r="1016" spans="1:13" ht="38.25">
      <c r="A1016" s="12"/>
      <c r="B1016" s="21">
        <v>35</v>
      </c>
      <c r="C1016" s="666" t="s">
        <v>3864</v>
      </c>
      <c r="D1016" s="413" t="s">
        <v>5043</v>
      </c>
      <c r="E1016" s="414" t="s">
        <v>3866</v>
      </c>
      <c r="F1016" s="414" t="s">
        <v>4327</v>
      </c>
      <c r="G1016" s="2" t="s">
        <v>8287</v>
      </c>
      <c r="H1016" s="412" t="s">
        <v>3769</v>
      </c>
      <c r="I1016" s="418"/>
      <c r="J1016" s="415"/>
      <c r="K1016" s="416" t="s">
        <v>8286</v>
      </c>
      <c r="L1016" s="414" t="s">
        <v>4275</v>
      </c>
      <c r="M1016" s="214" t="s">
        <v>5790</v>
      </c>
    </row>
    <row r="1017" spans="1:13" ht="38.25">
      <c r="A1017" s="12"/>
      <c r="B1017" s="21">
        <v>36</v>
      </c>
      <c r="C1017" s="666" t="s">
        <v>3864</v>
      </c>
      <c r="D1017" s="413" t="s">
        <v>5043</v>
      </c>
      <c r="E1017" s="414" t="s">
        <v>5276</v>
      </c>
      <c r="F1017" s="414" t="s">
        <v>5277</v>
      </c>
      <c r="G1017" s="2" t="s">
        <v>5278</v>
      </c>
      <c r="H1017" s="412" t="s">
        <v>3769</v>
      </c>
      <c r="I1017" s="418"/>
      <c r="J1017" s="415"/>
      <c r="K1017" s="416" t="s">
        <v>8286</v>
      </c>
      <c r="L1017" s="414" t="s">
        <v>5279</v>
      </c>
      <c r="M1017" s="214" t="s">
        <v>5790</v>
      </c>
    </row>
    <row r="1018" spans="1:13" ht="51">
      <c r="A1018" s="12"/>
      <c r="B1018" s="21">
        <v>37</v>
      </c>
      <c r="C1018" s="666" t="s">
        <v>3864</v>
      </c>
      <c r="D1018" s="413" t="s">
        <v>5043</v>
      </c>
      <c r="E1018" s="414" t="s">
        <v>5714</v>
      </c>
      <c r="F1018" s="414" t="s">
        <v>5715</v>
      </c>
      <c r="G1018" s="2" t="s">
        <v>5716</v>
      </c>
      <c r="H1018" s="412" t="s">
        <v>3769</v>
      </c>
      <c r="I1018" s="418"/>
      <c r="J1018" s="415"/>
      <c r="K1018" s="416" t="s">
        <v>8286</v>
      </c>
      <c r="L1018" s="414" t="s">
        <v>5717</v>
      </c>
      <c r="M1018" s="214" t="s">
        <v>5790</v>
      </c>
    </row>
    <row r="1019" spans="1:13" ht="51">
      <c r="A1019" s="12"/>
      <c r="B1019" s="21">
        <v>38</v>
      </c>
      <c r="C1019" s="666" t="s">
        <v>3679</v>
      </c>
      <c r="D1019" s="413" t="s">
        <v>5044</v>
      </c>
      <c r="E1019" s="414" t="s">
        <v>4072</v>
      </c>
      <c r="F1019" s="414" t="s">
        <v>4328</v>
      </c>
      <c r="G1019" s="2" t="s">
        <v>4106</v>
      </c>
      <c r="H1019" s="412" t="s">
        <v>3769</v>
      </c>
      <c r="I1019" s="418"/>
      <c r="J1019" s="415"/>
      <c r="K1019" s="416">
        <v>43354</v>
      </c>
      <c r="L1019" s="414" t="s">
        <v>4276</v>
      </c>
      <c r="M1019" s="214" t="s">
        <v>5792</v>
      </c>
    </row>
    <row r="1020" spans="1:13" ht="51">
      <c r="A1020" s="12"/>
      <c r="B1020" s="21">
        <v>39</v>
      </c>
      <c r="C1020" s="372" t="s">
        <v>863</v>
      </c>
      <c r="D1020" s="420" t="s">
        <v>5420</v>
      </c>
      <c r="E1020" s="421" t="s">
        <v>5421</v>
      </c>
      <c r="F1020" s="421" t="s">
        <v>864</v>
      </c>
      <c r="G1020" s="668" t="s">
        <v>5422</v>
      </c>
      <c r="H1020" s="412" t="s">
        <v>3769</v>
      </c>
      <c r="I1020" s="422"/>
      <c r="J1020" s="422"/>
      <c r="K1020" s="423">
        <v>43649</v>
      </c>
      <c r="L1020" s="421" t="s">
        <v>5718</v>
      </c>
      <c r="M1020" s="214" t="s">
        <v>5792</v>
      </c>
    </row>
    <row r="1021" spans="1:13" ht="51">
      <c r="A1021" s="12"/>
      <c r="B1021" s="21">
        <v>40</v>
      </c>
      <c r="C1021" s="411" t="s">
        <v>5045</v>
      </c>
      <c r="D1021" s="413" t="s">
        <v>5044</v>
      </c>
      <c r="E1021" s="414" t="s">
        <v>5046</v>
      </c>
      <c r="F1021" s="419" t="s">
        <v>5047</v>
      </c>
      <c r="G1021" s="412" t="s">
        <v>5048</v>
      </c>
      <c r="H1021" s="2" t="s">
        <v>3686</v>
      </c>
      <c r="I1021" s="415"/>
      <c r="J1021" s="415"/>
      <c r="K1021" s="416" t="s">
        <v>5719</v>
      </c>
      <c r="L1021" s="414" t="s">
        <v>5049</v>
      </c>
      <c r="M1021" s="214" t="s">
        <v>5792</v>
      </c>
    </row>
    <row r="1022" spans="1:13" ht="51">
      <c r="A1022" s="12"/>
      <c r="B1022" s="21">
        <v>41</v>
      </c>
      <c r="C1022" s="666" t="s">
        <v>887</v>
      </c>
      <c r="D1022" s="413" t="s">
        <v>888</v>
      </c>
      <c r="E1022" s="414" t="s">
        <v>854</v>
      </c>
      <c r="F1022" s="414" t="s">
        <v>889</v>
      </c>
      <c r="G1022" s="2" t="s">
        <v>890</v>
      </c>
      <c r="H1022" s="2" t="s">
        <v>850</v>
      </c>
      <c r="I1022" s="418"/>
      <c r="J1022" s="415"/>
      <c r="K1022" s="416" t="s">
        <v>8288</v>
      </c>
      <c r="L1022" s="414" t="s">
        <v>891</v>
      </c>
      <c r="M1022" s="214" t="s">
        <v>5792</v>
      </c>
    </row>
    <row r="1023" spans="1:13" ht="51">
      <c r="A1023" s="12"/>
      <c r="B1023" s="21">
        <v>42</v>
      </c>
      <c r="C1023" s="58" t="s">
        <v>892</v>
      </c>
      <c r="D1023" s="413" t="s">
        <v>893</v>
      </c>
      <c r="E1023" s="413" t="s">
        <v>894</v>
      </c>
      <c r="F1023" s="413" t="s">
        <v>895</v>
      </c>
      <c r="G1023" s="2" t="s">
        <v>896</v>
      </c>
      <c r="H1023" s="2" t="s">
        <v>850</v>
      </c>
      <c r="I1023" s="413"/>
      <c r="J1023" s="415"/>
      <c r="K1023" s="416" t="s">
        <v>8289</v>
      </c>
      <c r="L1023" s="413" t="s">
        <v>897</v>
      </c>
      <c r="M1023" s="214"/>
    </row>
    <row r="1024" spans="1:13" ht="51">
      <c r="A1024" s="12"/>
      <c r="B1024" s="21">
        <v>43</v>
      </c>
      <c r="C1024" s="58" t="s">
        <v>6734</v>
      </c>
      <c r="D1024" s="413" t="s">
        <v>6735</v>
      </c>
      <c r="E1024" s="413" t="s">
        <v>6736</v>
      </c>
      <c r="F1024" s="414" t="s">
        <v>6737</v>
      </c>
      <c r="G1024" s="2" t="s">
        <v>6738</v>
      </c>
      <c r="H1024" s="2" t="s">
        <v>3686</v>
      </c>
      <c r="I1024" s="413"/>
      <c r="J1024" s="415"/>
      <c r="K1024" s="416" t="s">
        <v>6739</v>
      </c>
      <c r="L1024" s="413" t="s">
        <v>6740</v>
      </c>
      <c r="M1024" s="214"/>
    </row>
    <row r="1025" spans="1:13" ht="63.75">
      <c r="A1025" s="12"/>
      <c r="B1025" s="21">
        <v>44</v>
      </c>
      <c r="C1025" s="58" t="s">
        <v>3682</v>
      </c>
      <c r="D1025" s="413" t="s">
        <v>5055</v>
      </c>
      <c r="E1025" s="413" t="s">
        <v>3683</v>
      </c>
      <c r="F1025" s="414" t="s">
        <v>3684</v>
      </c>
      <c r="G1025" s="2" t="s">
        <v>4107</v>
      </c>
      <c r="H1025" s="2" t="s">
        <v>3685</v>
      </c>
      <c r="I1025" s="413"/>
      <c r="J1025" s="415"/>
      <c r="K1025" s="416" t="s">
        <v>7539</v>
      </c>
      <c r="L1025" s="413" t="s">
        <v>4333</v>
      </c>
      <c r="M1025" s="214"/>
    </row>
    <row r="1026" spans="1:13" ht="51">
      <c r="A1026" s="12"/>
      <c r="B1026" s="21">
        <v>45</v>
      </c>
      <c r="C1026" s="58" t="s">
        <v>857</v>
      </c>
      <c r="D1026" s="413" t="s">
        <v>858</v>
      </c>
      <c r="E1026" s="414" t="s">
        <v>5720</v>
      </c>
      <c r="F1026" s="414" t="s">
        <v>859</v>
      </c>
      <c r="G1026" s="2" t="s">
        <v>860</v>
      </c>
      <c r="H1026" s="412" t="s">
        <v>861</v>
      </c>
      <c r="I1026" s="415"/>
      <c r="J1026" s="415"/>
      <c r="K1026" s="416">
        <v>43075</v>
      </c>
      <c r="L1026" s="414" t="s">
        <v>862</v>
      </c>
      <c r="M1026" s="214"/>
    </row>
    <row r="1027" spans="1:13" ht="51">
      <c r="A1027" s="12"/>
      <c r="B1027" s="21">
        <v>46</v>
      </c>
      <c r="C1027" s="666" t="s">
        <v>4073</v>
      </c>
      <c r="D1027" s="413" t="s">
        <v>5056</v>
      </c>
      <c r="E1027" s="414" t="s">
        <v>4074</v>
      </c>
      <c r="F1027" s="414" t="s">
        <v>3768</v>
      </c>
      <c r="G1027" s="412" t="s">
        <v>4108</v>
      </c>
      <c r="H1027" s="2" t="s">
        <v>3769</v>
      </c>
      <c r="I1027" s="415"/>
      <c r="J1027" s="415"/>
      <c r="K1027" s="416">
        <v>43467</v>
      </c>
      <c r="L1027" s="414" t="s">
        <v>5721</v>
      </c>
      <c r="M1027" s="214"/>
    </row>
    <row r="1028" spans="1:13" ht="51">
      <c r="A1028" s="12"/>
      <c r="B1028" s="21">
        <v>47</v>
      </c>
      <c r="C1028" s="666" t="s">
        <v>4334</v>
      </c>
      <c r="D1028" s="413" t="s">
        <v>4335</v>
      </c>
      <c r="E1028" s="414" t="s">
        <v>4336</v>
      </c>
      <c r="F1028" s="414" t="s">
        <v>4337</v>
      </c>
      <c r="G1028" s="412" t="s">
        <v>4338</v>
      </c>
      <c r="H1028" s="2" t="s">
        <v>8281</v>
      </c>
      <c r="I1028" s="415"/>
      <c r="J1028" s="415"/>
      <c r="K1028" s="416" t="s">
        <v>8290</v>
      </c>
      <c r="L1028" s="414" t="s">
        <v>4339</v>
      </c>
      <c r="M1028" s="214"/>
    </row>
    <row r="1029" spans="1:13" ht="51">
      <c r="A1029" s="12"/>
      <c r="B1029" s="21">
        <v>48</v>
      </c>
      <c r="C1029" s="666" t="s">
        <v>4334</v>
      </c>
      <c r="D1029" s="413" t="s">
        <v>4335</v>
      </c>
      <c r="E1029" s="414" t="s">
        <v>4336</v>
      </c>
      <c r="F1029" s="414" t="s">
        <v>4340</v>
      </c>
      <c r="G1029" s="412" t="s">
        <v>4341</v>
      </c>
      <c r="H1029" s="2" t="s">
        <v>8291</v>
      </c>
      <c r="I1029" s="415"/>
      <c r="J1029" s="415"/>
      <c r="K1029" s="416" t="s">
        <v>8290</v>
      </c>
      <c r="L1029" s="414" t="s">
        <v>4342</v>
      </c>
      <c r="M1029" s="214"/>
    </row>
    <row r="1030" spans="1:13" ht="51">
      <c r="A1030" s="12"/>
      <c r="B1030" s="21">
        <v>49</v>
      </c>
      <c r="C1030" s="666" t="s">
        <v>4563</v>
      </c>
      <c r="D1030" s="413" t="s">
        <v>858</v>
      </c>
      <c r="E1030" s="414" t="s">
        <v>5319</v>
      </c>
      <c r="F1030" s="414" t="s">
        <v>5320</v>
      </c>
      <c r="G1030" s="412" t="s">
        <v>5321</v>
      </c>
      <c r="H1030" s="2" t="s">
        <v>8291</v>
      </c>
      <c r="I1030" s="415"/>
      <c r="J1030" s="415"/>
      <c r="K1030" s="416" t="s">
        <v>5722</v>
      </c>
      <c r="L1030" s="414" t="s">
        <v>5322</v>
      </c>
      <c r="M1030" s="214"/>
    </row>
    <row r="1031" spans="1:13" ht="51">
      <c r="A1031" s="12"/>
      <c r="B1031" s="21">
        <v>50</v>
      </c>
      <c r="C1031" s="666" t="s">
        <v>5423</v>
      </c>
      <c r="D1031" s="413" t="s">
        <v>5424</v>
      </c>
      <c r="E1031" s="414" t="s">
        <v>5318</v>
      </c>
      <c r="F1031" s="414" t="s">
        <v>5425</v>
      </c>
      <c r="G1031" s="412" t="s">
        <v>5426</v>
      </c>
      <c r="H1031" s="2" t="s">
        <v>3769</v>
      </c>
      <c r="I1031" s="415"/>
      <c r="J1031" s="415"/>
      <c r="K1031" s="416" t="s">
        <v>5723</v>
      </c>
      <c r="L1031" s="414" t="s">
        <v>5427</v>
      </c>
      <c r="M1031" s="214"/>
    </row>
    <row r="1032" spans="1:13" ht="51">
      <c r="A1032" s="12"/>
      <c r="B1032" s="21">
        <v>51</v>
      </c>
      <c r="C1032" s="666" t="s">
        <v>9276</v>
      </c>
      <c r="D1032" s="413" t="s">
        <v>9277</v>
      </c>
      <c r="E1032" s="414" t="s">
        <v>9278</v>
      </c>
      <c r="F1032" s="414" t="s">
        <v>9279</v>
      </c>
      <c r="G1032" s="412" t="s">
        <v>9280</v>
      </c>
      <c r="H1032" s="2" t="s">
        <v>3769</v>
      </c>
      <c r="I1032" s="415"/>
      <c r="J1032" s="415"/>
      <c r="K1032" s="416" t="s">
        <v>9252</v>
      </c>
      <c r="L1032" s="414" t="s">
        <v>9281</v>
      </c>
      <c r="M1032" s="214"/>
    </row>
    <row r="1033" spans="1:13" ht="51">
      <c r="A1033" s="12"/>
      <c r="B1033" s="21">
        <v>52</v>
      </c>
      <c r="C1033" s="666" t="s">
        <v>5727</v>
      </c>
      <c r="D1033" s="413" t="s">
        <v>5724</v>
      </c>
      <c r="E1033" s="414" t="s">
        <v>5725</v>
      </c>
      <c r="F1033" s="414" t="s">
        <v>5728</v>
      </c>
      <c r="G1033" s="412" t="s">
        <v>5729</v>
      </c>
      <c r="H1033" s="2" t="s">
        <v>3769</v>
      </c>
      <c r="I1033" s="415"/>
      <c r="J1033" s="415"/>
      <c r="K1033" s="416" t="s">
        <v>8292</v>
      </c>
      <c r="L1033" s="414" t="s">
        <v>5730</v>
      </c>
      <c r="M1033" s="214"/>
    </row>
    <row r="1034" spans="1:13" ht="51">
      <c r="A1034" s="12"/>
      <c r="B1034" s="21">
        <v>53</v>
      </c>
      <c r="C1034" s="666" t="s">
        <v>7418</v>
      </c>
      <c r="D1034" s="413" t="s">
        <v>5724</v>
      </c>
      <c r="E1034" s="414" t="s">
        <v>7419</v>
      </c>
      <c r="F1034" s="414" t="s">
        <v>7420</v>
      </c>
      <c r="G1034" s="412" t="s">
        <v>7421</v>
      </c>
      <c r="H1034" s="2" t="s">
        <v>3769</v>
      </c>
      <c r="I1034" s="415"/>
      <c r="J1034" s="415"/>
      <c r="K1034" s="416" t="s">
        <v>7422</v>
      </c>
      <c r="L1034" s="414" t="s">
        <v>7423</v>
      </c>
      <c r="M1034" s="214"/>
    </row>
    <row r="1035" spans="1:13" ht="63.75">
      <c r="A1035" s="12"/>
      <c r="B1035" s="21">
        <v>54</v>
      </c>
      <c r="C1035" s="666" t="s">
        <v>7535</v>
      </c>
      <c r="D1035" s="413" t="s">
        <v>4335</v>
      </c>
      <c r="E1035" s="414" t="s">
        <v>7536</v>
      </c>
      <c r="F1035" s="414" t="s">
        <v>7537</v>
      </c>
      <c r="G1035" s="412" t="s">
        <v>7538</v>
      </c>
      <c r="H1035" s="2" t="s">
        <v>8291</v>
      </c>
      <c r="I1035" s="415"/>
      <c r="J1035" s="415"/>
      <c r="K1035" s="416" t="s">
        <v>7539</v>
      </c>
      <c r="L1035" s="414" t="s">
        <v>7540</v>
      </c>
      <c r="M1035" s="214"/>
    </row>
    <row r="1036" spans="1:13" ht="63.75">
      <c r="A1036" s="12"/>
      <c r="B1036" s="21">
        <v>55</v>
      </c>
      <c r="C1036" s="666" t="s">
        <v>7535</v>
      </c>
      <c r="D1036" s="413" t="s">
        <v>4335</v>
      </c>
      <c r="E1036" s="414" t="s">
        <v>7536</v>
      </c>
      <c r="F1036" s="414" t="s">
        <v>7541</v>
      </c>
      <c r="G1036" s="412" t="s">
        <v>7542</v>
      </c>
      <c r="H1036" s="2" t="s">
        <v>8281</v>
      </c>
      <c r="I1036" s="415"/>
      <c r="J1036" s="415"/>
      <c r="K1036" s="416" t="s">
        <v>7539</v>
      </c>
      <c r="L1036" s="414" t="s">
        <v>7543</v>
      </c>
      <c r="M1036" s="214"/>
    </row>
    <row r="1037" spans="1:13" ht="76.5">
      <c r="A1037" s="12"/>
      <c r="B1037" s="21">
        <v>56</v>
      </c>
      <c r="C1037" s="666" t="s">
        <v>1315</v>
      </c>
      <c r="D1037" s="413" t="s">
        <v>7633</v>
      </c>
      <c r="E1037" s="414" t="s">
        <v>7634</v>
      </c>
      <c r="F1037" s="424">
        <v>43952</v>
      </c>
      <c r="G1037" s="412" t="s">
        <v>7635</v>
      </c>
      <c r="H1037" s="2" t="s">
        <v>3769</v>
      </c>
      <c r="I1037" s="415"/>
      <c r="J1037" s="415"/>
      <c r="K1037" s="416" t="s">
        <v>7636</v>
      </c>
      <c r="L1037" s="414" t="s">
        <v>7637</v>
      </c>
      <c r="M1037" s="214"/>
    </row>
    <row r="1038" spans="1:13" ht="63.75">
      <c r="A1038" s="12"/>
      <c r="B1038" s="21">
        <v>57</v>
      </c>
      <c r="C1038" s="669" t="s">
        <v>8293</v>
      </c>
      <c r="D1038" s="419" t="s">
        <v>8294</v>
      </c>
      <c r="E1038" s="419" t="s">
        <v>8295</v>
      </c>
      <c r="F1038" s="419" t="s">
        <v>8296</v>
      </c>
      <c r="G1038" s="228" t="s">
        <v>8297</v>
      </c>
      <c r="H1038" s="228" t="s">
        <v>8298</v>
      </c>
      <c r="I1038" s="670"/>
      <c r="J1038" s="670"/>
      <c r="K1038" s="418" t="s">
        <v>8299</v>
      </c>
      <c r="L1038" s="419" t="s">
        <v>8300</v>
      </c>
      <c r="M1038" s="214"/>
    </row>
    <row r="1039" spans="1:13" ht="12.75">
      <c r="A1039" s="12"/>
      <c r="B1039" s="21">
        <v>58</v>
      </c>
      <c r="C1039" s="411"/>
      <c r="D1039" s="419"/>
      <c r="E1039" s="419"/>
      <c r="F1039" s="419"/>
      <c r="G1039" s="228"/>
      <c r="H1039" s="228"/>
      <c r="I1039" s="425"/>
      <c r="J1039" s="425"/>
      <c r="K1039" s="418"/>
      <c r="L1039" s="419"/>
      <c r="M1039" s="214"/>
    </row>
    <row r="1040" spans="1:13" ht="12.75">
      <c r="A1040" s="12"/>
      <c r="B1040" s="21">
        <v>59</v>
      </c>
      <c r="C1040" s="233"/>
      <c r="D1040" s="199"/>
      <c r="E1040" s="230"/>
      <c r="F1040" s="230"/>
      <c r="G1040" s="231"/>
      <c r="H1040" s="123"/>
      <c r="I1040" s="232"/>
      <c r="J1040" s="232"/>
      <c r="K1040" s="234"/>
      <c r="L1040" s="230"/>
      <c r="M1040" s="214"/>
    </row>
    <row r="1041" spans="1:13" ht="12.75">
      <c r="A1041" s="12"/>
      <c r="B1041" s="21">
        <v>60</v>
      </c>
      <c r="C1041" s="233"/>
      <c r="D1041" s="199"/>
      <c r="E1041" s="230"/>
      <c r="F1041" s="235"/>
      <c r="G1041" s="231"/>
      <c r="H1041" s="123"/>
      <c r="I1041" s="232"/>
      <c r="J1041" s="232"/>
      <c r="K1041" s="234"/>
      <c r="L1041" s="230"/>
      <c r="M1041" s="12"/>
    </row>
    <row r="1042" spans="1:13" ht="12.75">
      <c r="A1042" s="12"/>
      <c r="B1042" s="132"/>
      <c r="C1042" s="133"/>
      <c r="D1042" s="134"/>
      <c r="E1042" s="109"/>
      <c r="F1042" s="109"/>
      <c r="G1042" s="110"/>
      <c r="H1042" s="18"/>
      <c r="I1042" s="112"/>
      <c r="J1042" s="112"/>
      <c r="K1042" s="111"/>
      <c r="L1042" s="109"/>
      <c r="M1042" s="12"/>
    </row>
    <row r="1043" spans="1:13" ht="12.75">
      <c r="A1043" s="12"/>
      <c r="B1043" s="132"/>
      <c r="C1043" s="133"/>
      <c r="D1043" s="134"/>
      <c r="E1043" s="109"/>
      <c r="F1043" s="109"/>
      <c r="G1043" s="110"/>
      <c r="H1043" s="18"/>
      <c r="I1043" s="112"/>
      <c r="J1043" s="112"/>
      <c r="K1043" s="111"/>
      <c r="L1043" s="109"/>
      <c r="M1043" s="12"/>
    </row>
    <row r="1044" spans="1:13" ht="12.75">
      <c r="A1044" s="12"/>
      <c r="B1044" s="132"/>
      <c r="C1044" s="133"/>
      <c r="D1044" s="134"/>
      <c r="E1044" s="109"/>
      <c r="F1044" s="109"/>
      <c r="G1044" s="110"/>
      <c r="H1044" s="18"/>
      <c r="I1044" s="112"/>
      <c r="J1044" s="112"/>
      <c r="K1044" s="111"/>
      <c r="L1044" s="109"/>
      <c r="M1044" s="12"/>
    </row>
    <row r="1045" spans="1:13" ht="12.75">
      <c r="A1045" s="21">
        <v>9</v>
      </c>
      <c r="B1045" s="492" t="s">
        <v>2253</v>
      </c>
      <c r="C1045" s="493"/>
      <c r="D1045" s="494"/>
      <c r="E1045" s="123"/>
      <c r="F1045" s="123"/>
      <c r="G1045" s="124"/>
      <c r="H1045" s="123"/>
      <c r="I1045" s="124"/>
      <c r="J1045" s="123"/>
      <c r="K1045" s="126"/>
      <c r="L1045" s="123"/>
      <c r="M1045" s="12"/>
    </row>
    <row r="1046" spans="1:13" ht="25.5" customHeight="1">
      <c r="A1046" s="12"/>
      <c r="B1046" s="21">
        <v>1</v>
      </c>
      <c r="C1046" s="426" t="s">
        <v>3125</v>
      </c>
      <c r="D1046" s="324" t="s">
        <v>3126</v>
      </c>
      <c r="E1046" s="478" t="s">
        <v>3127</v>
      </c>
      <c r="F1046" s="478" t="s">
        <v>3128</v>
      </c>
      <c r="G1046" s="428" t="s">
        <v>3129</v>
      </c>
      <c r="H1046" s="429" t="s">
        <v>2589</v>
      </c>
      <c r="I1046" s="429"/>
      <c r="J1046" s="429"/>
      <c r="K1046" s="430">
        <v>43745</v>
      </c>
      <c r="L1046" s="428" t="s">
        <v>3130</v>
      </c>
      <c r="M1046" s="12"/>
    </row>
    <row r="1047" spans="1:13" ht="38.25">
      <c r="A1047" s="12"/>
      <c r="B1047" s="21">
        <v>2</v>
      </c>
      <c r="C1047" s="426" t="s">
        <v>3131</v>
      </c>
      <c r="D1047" s="324" t="s">
        <v>3126</v>
      </c>
      <c r="E1047" s="479"/>
      <c r="F1047" s="479"/>
      <c r="G1047" s="428" t="s">
        <v>3132</v>
      </c>
      <c r="H1047" s="429" t="s">
        <v>2589</v>
      </c>
      <c r="I1047" s="429"/>
      <c r="J1047" s="429"/>
      <c r="K1047" s="430">
        <v>43745</v>
      </c>
      <c r="L1047" s="428" t="s">
        <v>3133</v>
      </c>
      <c r="M1047" s="12"/>
    </row>
    <row r="1048" spans="1:13" ht="38.25" customHeight="1">
      <c r="A1048" s="12"/>
      <c r="B1048" s="21">
        <v>3</v>
      </c>
      <c r="C1048" s="431" t="s">
        <v>1016</v>
      </c>
      <c r="D1048" s="428" t="s">
        <v>1017</v>
      </c>
      <c r="E1048" s="478" t="s">
        <v>1040</v>
      </c>
      <c r="F1048" s="478" t="s">
        <v>1041</v>
      </c>
      <c r="G1048" s="428" t="s">
        <v>2272</v>
      </c>
      <c r="H1048" s="428" t="s">
        <v>2589</v>
      </c>
      <c r="I1048" s="428"/>
      <c r="J1048" s="428"/>
      <c r="K1048" s="14">
        <v>43684</v>
      </c>
      <c r="L1048" s="428" t="s">
        <v>1018</v>
      </c>
      <c r="M1048" s="12"/>
    </row>
    <row r="1049" spans="1:13" ht="51">
      <c r="A1049" s="12"/>
      <c r="B1049" s="21">
        <v>4</v>
      </c>
      <c r="C1049" s="431" t="s">
        <v>1038</v>
      </c>
      <c r="D1049" s="428" t="s">
        <v>1039</v>
      </c>
      <c r="E1049" s="479"/>
      <c r="F1049" s="479"/>
      <c r="G1049" s="428" t="s">
        <v>2286</v>
      </c>
      <c r="H1049" s="428" t="s">
        <v>2589</v>
      </c>
      <c r="I1049" s="428"/>
      <c r="J1049" s="428"/>
      <c r="K1049" s="14">
        <v>43684</v>
      </c>
      <c r="L1049" s="428" t="s">
        <v>1042</v>
      </c>
      <c r="M1049" s="12"/>
    </row>
    <row r="1050" spans="1:13" ht="51">
      <c r="A1050" s="12"/>
      <c r="B1050" s="21">
        <v>5</v>
      </c>
      <c r="C1050" s="432" t="s">
        <v>6822</v>
      </c>
      <c r="D1050" s="325" t="s">
        <v>6823</v>
      </c>
      <c r="E1050" s="239" t="s">
        <v>6824</v>
      </c>
      <c r="F1050" s="239" t="s">
        <v>6825</v>
      </c>
      <c r="G1050" s="239" t="s">
        <v>6826</v>
      </c>
      <c r="H1050" s="433" t="s">
        <v>2589</v>
      </c>
      <c r="I1050" s="433"/>
      <c r="J1050" s="433"/>
      <c r="K1050" s="430">
        <v>43776</v>
      </c>
      <c r="L1050" s="239" t="s">
        <v>6827</v>
      </c>
      <c r="M1050" s="12"/>
    </row>
    <row r="1051" spans="1:13" ht="63.75">
      <c r="A1051" s="12"/>
      <c r="B1051" s="21">
        <v>6</v>
      </c>
      <c r="C1051" s="40" t="s">
        <v>5289</v>
      </c>
      <c r="D1051" s="10" t="s">
        <v>6828</v>
      </c>
      <c r="E1051" s="9" t="s">
        <v>5290</v>
      </c>
      <c r="F1051" s="9" t="s">
        <v>6829</v>
      </c>
      <c r="G1051" s="9" t="s">
        <v>6830</v>
      </c>
      <c r="H1051" s="9" t="s">
        <v>2589</v>
      </c>
      <c r="I1051" s="9"/>
      <c r="J1051" s="9"/>
      <c r="K1051" s="14">
        <v>43684</v>
      </c>
      <c r="L1051" s="428" t="s">
        <v>6831</v>
      </c>
      <c r="M1051" s="12"/>
    </row>
    <row r="1052" spans="1:14" ht="51">
      <c r="A1052" s="12"/>
      <c r="B1052" s="21">
        <v>7</v>
      </c>
      <c r="C1052" s="434" t="s">
        <v>6832</v>
      </c>
      <c r="D1052" s="668" t="s">
        <v>6833</v>
      </c>
      <c r="E1052" s="668" t="s">
        <v>6834</v>
      </c>
      <c r="F1052" s="668" t="s">
        <v>6835</v>
      </c>
      <c r="G1052" s="668" t="s">
        <v>6969</v>
      </c>
      <c r="H1052" s="668" t="s">
        <v>2589</v>
      </c>
      <c r="I1052" s="668"/>
      <c r="J1052" s="668"/>
      <c r="K1052" s="435">
        <v>43715</v>
      </c>
      <c r="L1052" s="668" t="s">
        <v>6836</v>
      </c>
      <c r="M1052" s="12"/>
      <c r="N1052" s="19" t="s">
        <v>3687</v>
      </c>
    </row>
    <row r="1053" spans="1:13" ht="63.75">
      <c r="A1053" s="12"/>
      <c r="B1053" s="21">
        <v>8</v>
      </c>
      <c r="C1053" s="434" t="s">
        <v>6837</v>
      </c>
      <c r="D1053" s="668" t="s">
        <v>6838</v>
      </c>
      <c r="E1053" s="668" t="s">
        <v>6839</v>
      </c>
      <c r="F1053" s="668" t="s">
        <v>6840</v>
      </c>
      <c r="G1053" s="668" t="s">
        <v>6841</v>
      </c>
      <c r="H1053" s="668" t="s">
        <v>2589</v>
      </c>
      <c r="I1053" s="668"/>
      <c r="J1053" s="668"/>
      <c r="K1053" s="435">
        <v>43501</v>
      </c>
      <c r="L1053" s="668" t="s">
        <v>6842</v>
      </c>
      <c r="M1053" s="12"/>
    </row>
    <row r="1054" spans="1:13" ht="38.25">
      <c r="A1054" s="12"/>
      <c r="B1054" s="21">
        <v>9</v>
      </c>
      <c r="C1054" s="436" t="s">
        <v>6976</v>
      </c>
      <c r="D1054" s="215" t="s">
        <v>6977</v>
      </c>
      <c r="E1054" s="437" t="s">
        <v>6978</v>
      </c>
      <c r="F1054" s="437" t="s">
        <v>6979</v>
      </c>
      <c r="G1054" s="437" t="s">
        <v>6980</v>
      </c>
      <c r="H1054" s="438" t="s">
        <v>2589</v>
      </c>
      <c r="I1054" s="437"/>
      <c r="J1054" s="437"/>
      <c r="K1054" s="439">
        <v>43745</v>
      </c>
      <c r="L1054" s="440" t="s">
        <v>6981</v>
      </c>
      <c r="M1054" s="12"/>
    </row>
    <row r="1055" spans="1:13" ht="38.25">
      <c r="A1055" s="12"/>
      <c r="B1055" s="21">
        <v>10</v>
      </c>
      <c r="C1055" s="436" t="s">
        <v>6982</v>
      </c>
      <c r="D1055" s="437" t="s">
        <v>6983</v>
      </c>
      <c r="E1055" s="437" t="s">
        <v>6984</v>
      </c>
      <c r="F1055" s="437" t="s">
        <v>6985</v>
      </c>
      <c r="G1055" s="437" t="s">
        <v>6986</v>
      </c>
      <c r="H1055" s="438" t="s">
        <v>2589</v>
      </c>
      <c r="I1055" s="437"/>
      <c r="J1055" s="437"/>
      <c r="K1055" s="439">
        <v>43745</v>
      </c>
      <c r="L1055" s="440" t="s">
        <v>6987</v>
      </c>
      <c r="M1055" s="12"/>
    </row>
    <row r="1056" spans="1:13" ht="38.25">
      <c r="A1056" s="12"/>
      <c r="B1056" s="21">
        <v>11</v>
      </c>
      <c r="C1056" s="326" t="s">
        <v>6993</v>
      </c>
      <c r="D1056" s="327" t="s">
        <v>6994</v>
      </c>
      <c r="E1056" s="327" t="s">
        <v>6995</v>
      </c>
      <c r="F1056" s="327" t="s">
        <v>6996</v>
      </c>
      <c r="G1056" s="437" t="s">
        <v>6997</v>
      </c>
      <c r="H1056" s="215" t="s">
        <v>2589</v>
      </c>
      <c r="I1056" s="215"/>
      <c r="J1056" s="215"/>
      <c r="K1056" s="439">
        <v>43806</v>
      </c>
      <c r="L1056" s="437" t="s">
        <v>6998</v>
      </c>
      <c r="M1056" s="12"/>
    </row>
    <row r="1057" spans="1:13" ht="76.5">
      <c r="A1057" s="12"/>
      <c r="B1057" s="21">
        <v>12</v>
      </c>
      <c r="C1057" s="431" t="s">
        <v>5066</v>
      </c>
      <c r="D1057" s="239" t="s">
        <v>2334</v>
      </c>
      <c r="E1057" s="239" t="s">
        <v>5067</v>
      </c>
      <c r="F1057" s="239" t="s">
        <v>5068</v>
      </c>
      <c r="G1057" s="251" t="s">
        <v>5069</v>
      </c>
      <c r="H1057" s="671" t="s">
        <v>2589</v>
      </c>
      <c r="I1057" s="239"/>
      <c r="J1057" s="239"/>
      <c r="K1057" s="435">
        <v>43745</v>
      </c>
      <c r="L1057" s="239" t="s">
        <v>5070</v>
      </c>
      <c r="M1057" s="12"/>
    </row>
    <row r="1058" spans="1:13" ht="76.5">
      <c r="A1058" s="12"/>
      <c r="B1058" s="21">
        <v>13</v>
      </c>
      <c r="C1058" s="431" t="s">
        <v>5071</v>
      </c>
      <c r="D1058" s="239" t="s">
        <v>5072</v>
      </c>
      <c r="E1058" s="239" t="s">
        <v>5067</v>
      </c>
      <c r="F1058" s="239" t="s">
        <v>5073</v>
      </c>
      <c r="G1058" s="251" t="s">
        <v>5074</v>
      </c>
      <c r="H1058" s="671" t="s">
        <v>2589</v>
      </c>
      <c r="I1058" s="239"/>
      <c r="J1058" s="239"/>
      <c r="K1058" s="435">
        <v>43745</v>
      </c>
      <c r="L1058" s="239" t="s">
        <v>5075</v>
      </c>
      <c r="M1058" s="12"/>
    </row>
    <row r="1059" spans="1:13" ht="76.5">
      <c r="A1059" s="12"/>
      <c r="B1059" s="21">
        <v>14</v>
      </c>
      <c r="C1059" s="431" t="s">
        <v>5076</v>
      </c>
      <c r="D1059" s="239" t="s">
        <v>2334</v>
      </c>
      <c r="E1059" s="239" t="s">
        <v>5067</v>
      </c>
      <c r="F1059" s="239" t="s">
        <v>5077</v>
      </c>
      <c r="G1059" s="251" t="s">
        <v>5074</v>
      </c>
      <c r="H1059" s="671" t="s">
        <v>2589</v>
      </c>
      <c r="I1059" s="239"/>
      <c r="J1059" s="239"/>
      <c r="K1059" s="435">
        <v>43745</v>
      </c>
      <c r="L1059" s="239" t="s">
        <v>5078</v>
      </c>
      <c r="M1059" s="12"/>
    </row>
    <row r="1060" spans="1:13" ht="38.25">
      <c r="A1060" s="12"/>
      <c r="B1060" s="21">
        <v>15</v>
      </c>
      <c r="C1060" s="431" t="s">
        <v>5079</v>
      </c>
      <c r="D1060" s="239" t="s">
        <v>5080</v>
      </c>
      <c r="E1060" s="239" t="s">
        <v>5081</v>
      </c>
      <c r="F1060" s="239" t="s">
        <v>5082</v>
      </c>
      <c r="G1060" s="251" t="s">
        <v>5083</v>
      </c>
      <c r="H1060" s="671" t="s">
        <v>2589</v>
      </c>
      <c r="I1060" s="239"/>
      <c r="J1060" s="239"/>
      <c r="K1060" s="435">
        <v>43745</v>
      </c>
      <c r="L1060" s="239" t="s">
        <v>5084</v>
      </c>
      <c r="M1060" s="12"/>
    </row>
    <row r="1061" spans="1:13" ht="51" customHeight="1">
      <c r="A1061" s="12"/>
      <c r="B1061" s="21">
        <v>16</v>
      </c>
      <c r="C1061" s="431" t="s">
        <v>5353</v>
      </c>
      <c r="D1061" s="239" t="s">
        <v>6843</v>
      </c>
      <c r="E1061" s="239" t="s">
        <v>6844</v>
      </c>
      <c r="F1061" s="239" t="s">
        <v>5354</v>
      </c>
      <c r="G1061" s="251" t="s">
        <v>6845</v>
      </c>
      <c r="H1061" s="671" t="s">
        <v>2589</v>
      </c>
      <c r="I1061" s="239"/>
      <c r="J1061" s="239"/>
      <c r="K1061" s="435">
        <v>43745</v>
      </c>
      <c r="L1061" s="239" t="s">
        <v>5355</v>
      </c>
      <c r="M1061" s="12"/>
    </row>
    <row r="1062" spans="1:13" ht="51" customHeight="1">
      <c r="A1062" s="12"/>
      <c r="B1062" s="21">
        <v>17</v>
      </c>
      <c r="C1062" s="431" t="s">
        <v>5464</v>
      </c>
      <c r="D1062" s="239" t="s">
        <v>6846</v>
      </c>
      <c r="E1062" s="239" t="s">
        <v>6847</v>
      </c>
      <c r="F1062" s="239" t="s">
        <v>6848</v>
      </c>
      <c r="G1062" s="251" t="s">
        <v>6849</v>
      </c>
      <c r="H1062" s="671" t="s">
        <v>2589</v>
      </c>
      <c r="I1062" s="239"/>
      <c r="J1062" s="239"/>
      <c r="K1062" s="435">
        <v>43745</v>
      </c>
      <c r="L1062" s="239" t="s">
        <v>6850</v>
      </c>
      <c r="M1062" s="12"/>
    </row>
    <row r="1063" spans="1:13" ht="63.75">
      <c r="A1063" s="12"/>
      <c r="B1063" s="21">
        <v>18</v>
      </c>
      <c r="C1063" s="431" t="s">
        <v>5464</v>
      </c>
      <c r="D1063" s="239" t="s">
        <v>6846</v>
      </c>
      <c r="E1063" s="239" t="s">
        <v>6847</v>
      </c>
      <c r="F1063" s="239" t="s">
        <v>6851</v>
      </c>
      <c r="G1063" s="251" t="s">
        <v>6852</v>
      </c>
      <c r="H1063" s="671" t="s">
        <v>2589</v>
      </c>
      <c r="I1063" s="239"/>
      <c r="J1063" s="239"/>
      <c r="K1063" s="435">
        <v>43745</v>
      </c>
      <c r="L1063" s="239" t="s">
        <v>6853</v>
      </c>
      <c r="M1063" s="12"/>
    </row>
    <row r="1064" spans="1:13" ht="38.25">
      <c r="A1064" s="12"/>
      <c r="B1064" s="21">
        <v>19</v>
      </c>
      <c r="C1064" s="431" t="s">
        <v>6854</v>
      </c>
      <c r="D1064" s="239" t="s">
        <v>6855</v>
      </c>
      <c r="E1064" s="239" t="s">
        <v>6856</v>
      </c>
      <c r="F1064" s="239" t="s">
        <v>6857</v>
      </c>
      <c r="G1064" s="251" t="s">
        <v>6858</v>
      </c>
      <c r="H1064" s="671" t="s">
        <v>2589</v>
      </c>
      <c r="I1064" s="239"/>
      <c r="J1064" s="239"/>
      <c r="K1064" s="435" t="s">
        <v>6859</v>
      </c>
      <c r="L1064" s="239" t="s">
        <v>6860</v>
      </c>
      <c r="M1064" s="12"/>
    </row>
    <row r="1065" spans="1:13" ht="51">
      <c r="A1065" s="12"/>
      <c r="B1065" s="21">
        <v>20</v>
      </c>
      <c r="C1065" s="431" t="s">
        <v>6861</v>
      </c>
      <c r="D1065" s="239" t="s">
        <v>6862</v>
      </c>
      <c r="E1065" s="239" t="s">
        <v>6863</v>
      </c>
      <c r="F1065" s="239" t="s">
        <v>6864</v>
      </c>
      <c r="G1065" s="251" t="s">
        <v>6865</v>
      </c>
      <c r="H1065" s="671" t="s">
        <v>2589</v>
      </c>
      <c r="I1065" s="239"/>
      <c r="J1065" s="239"/>
      <c r="K1065" s="435" t="s">
        <v>6866</v>
      </c>
      <c r="L1065" s="239" t="s">
        <v>6867</v>
      </c>
      <c r="M1065" s="12"/>
    </row>
    <row r="1066" spans="1:13" ht="51" customHeight="1">
      <c r="A1066" s="12"/>
      <c r="B1066" s="21">
        <v>21</v>
      </c>
      <c r="C1066" s="431" t="s">
        <v>6868</v>
      </c>
      <c r="D1066" s="239" t="s">
        <v>6869</v>
      </c>
      <c r="E1066" s="239" t="s">
        <v>6870</v>
      </c>
      <c r="F1066" s="239" t="s">
        <v>6871</v>
      </c>
      <c r="G1066" s="251" t="s">
        <v>6872</v>
      </c>
      <c r="H1066" s="671" t="s">
        <v>2589</v>
      </c>
      <c r="I1066" s="239"/>
      <c r="J1066" s="239"/>
      <c r="K1066" s="435" t="s">
        <v>6866</v>
      </c>
      <c r="L1066" s="239" t="s">
        <v>6873</v>
      </c>
      <c r="M1066" s="12"/>
    </row>
    <row r="1067" spans="1:13" ht="51">
      <c r="A1067" s="12"/>
      <c r="B1067" s="21">
        <v>22</v>
      </c>
      <c r="C1067" s="431" t="s">
        <v>6888</v>
      </c>
      <c r="D1067" s="428" t="s">
        <v>6889</v>
      </c>
      <c r="E1067" s="428" t="s">
        <v>6890</v>
      </c>
      <c r="F1067" s="428" t="s">
        <v>6891</v>
      </c>
      <c r="G1067" s="428" t="s">
        <v>6892</v>
      </c>
      <c r="H1067" s="671" t="s">
        <v>2589</v>
      </c>
      <c r="I1067" s="10"/>
      <c r="J1067" s="10"/>
      <c r="K1067" s="435" t="s">
        <v>6881</v>
      </c>
      <c r="L1067" s="428" t="s">
        <v>6893</v>
      </c>
      <c r="M1067" s="12"/>
    </row>
    <row r="1068" spans="1:13" ht="51">
      <c r="A1068" s="12"/>
      <c r="B1068" s="21">
        <v>23</v>
      </c>
      <c r="C1068" s="431" t="s">
        <v>8301</v>
      </c>
      <c r="D1068" s="428" t="s">
        <v>1020</v>
      </c>
      <c r="E1068" s="428" t="s">
        <v>8302</v>
      </c>
      <c r="F1068" s="428" t="s">
        <v>8303</v>
      </c>
      <c r="G1068" s="428" t="s">
        <v>8304</v>
      </c>
      <c r="H1068" s="671" t="s">
        <v>2589</v>
      </c>
      <c r="I1068" s="10"/>
      <c r="J1068" s="10"/>
      <c r="K1068" s="435">
        <v>43748</v>
      </c>
      <c r="L1068" s="428" t="s">
        <v>8305</v>
      </c>
      <c r="M1068" s="12"/>
    </row>
    <row r="1069" spans="1:13" ht="51" customHeight="1">
      <c r="A1069" s="12"/>
      <c r="B1069" s="21">
        <v>24</v>
      </c>
      <c r="C1069" s="431" t="s">
        <v>8315</v>
      </c>
      <c r="D1069" s="428" t="s">
        <v>8306</v>
      </c>
      <c r="E1069" s="428" t="s">
        <v>8316</v>
      </c>
      <c r="F1069" s="428" t="s">
        <v>8317</v>
      </c>
      <c r="G1069" s="428" t="s">
        <v>8318</v>
      </c>
      <c r="H1069" s="671" t="s">
        <v>2589</v>
      </c>
      <c r="I1069" s="10"/>
      <c r="J1069" s="10"/>
      <c r="K1069" s="435" t="s">
        <v>7654</v>
      </c>
      <c r="L1069" s="428" t="s">
        <v>8319</v>
      </c>
      <c r="M1069" s="12"/>
    </row>
    <row r="1070" spans="1:13" ht="63.75">
      <c r="A1070" s="12"/>
      <c r="B1070" s="21">
        <v>25</v>
      </c>
      <c r="C1070" s="431" t="s">
        <v>8320</v>
      </c>
      <c r="D1070" s="428" t="s">
        <v>8321</v>
      </c>
      <c r="E1070" s="428" t="s">
        <v>8322</v>
      </c>
      <c r="F1070" s="428" t="s">
        <v>8323</v>
      </c>
      <c r="G1070" s="428" t="s">
        <v>8324</v>
      </c>
      <c r="H1070" s="671" t="s">
        <v>2589</v>
      </c>
      <c r="I1070" s="10"/>
      <c r="J1070" s="10"/>
      <c r="K1070" s="435" t="s">
        <v>8325</v>
      </c>
      <c r="L1070" s="428" t="s">
        <v>8326</v>
      </c>
      <c r="M1070" s="12"/>
    </row>
    <row r="1071" spans="1:13" ht="51" customHeight="1">
      <c r="A1071" s="12"/>
      <c r="B1071" s="21">
        <v>26</v>
      </c>
      <c r="C1071" s="431" t="s">
        <v>941</v>
      </c>
      <c r="D1071" s="428" t="s">
        <v>8327</v>
      </c>
      <c r="E1071" s="428" t="s">
        <v>8328</v>
      </c>
      <c r="F1071" s="428" t="s">
        <v>8329</v>
      </c>
      <c r="G1071" s="428" t="s">
        <v>8330</v>
      </c>
      <c r="H1071" s="671" t="s">
        <v>2589</v>
      </c>
      <c r="I1071" s="10"/>
      <c r="J1071" s="10"/>
      <c r="K1071" s="435" t="s">
        <v>8325</v>
      </c>
      <c r="L1071" s="428" t="s">
        <v>8331</v>
      </c>
      <c r="M1071" s="12"/>
    </row>
    <row r="1072" spans="1:13" ht="25.5" customHeight="1">
      <c r="A1072" s="12"/>
      <c r="B1072" s="21">
        <v>27</v>
      </c>
      <c r="C1072" s="431" t="s">
        <v>8332</v>
      </c>
      <c r="D1072" s="428" t="s">
        <v>8327</v>
      </c>
      <c r="E1072" s="428" t="s">
        <v>8333</v>
      </c>
      <c r="F1072" s="428" t="s">
        <v>8334</v>
      </c>
      <c r="G1072" s="428" t="s">
        <v>8311</v>
      </c>
      <c r="H1072" s="671" t="s">
        <v>2589</v>
      </c>
      <c r="I1072" s="10"/>
      <c r="J1072" s="10"/>
      <c r="K1072" s="435" t="s">
        <v>8325</v>
      </c>
      <c r="L1072" s="428" t="s">
        <v>8335</v>
      </c>
      <c r="M1072" s="12"/>
    </row>
    <row r="1073" spans="1:13" ht="38.25" customHeight="1">
      <c r="A1073" s="12"/>
      <c r="B1073" s="21">
        <v>28</v>
      </c>
      <c r="C1073" s="431" t="s">
        <v>8336</v>
      </c>
      <c r="D1073" s="428" t="s">
        <v>8337</v>
      </c>
      <c r="E1073" s="428" t="s">
        <v>8338</v>
      </c>
      <c r="F1073" s="428" t="s">
        <v>8339</v>
      </c>
      <c r="G1073" s="428" t="s">
        <v>8340</v>
      </c>
      <c r="H1073" s="671" t="s">
        <v>2589</v>
      </c>
      <c r="I1073" s="10"/>
      <c r="J1073" s="10"/>
      <c r="K1073" s="435">
        <v>44170</v>
      </c>
      <c r="L1073" s="428" t="s">
        <v>8341</v>
      </c>
      <c r="M1073" s="12"/>
    </row>
    <row r="1074" spans="1:13" ht="25.5" customHeight="1">
      <c r="A1074" s="12"/>
      <c r="B1074" s="21">
        <v>29</v>
      </c>
      <c r="C1074" s="431" t="s">
        <v>8342</v>
      </c>
      <c r="D1074" s="428" t="s">
        <v>2342</v>
      </c>
      <c r="E1074" s="428" t="s">
        <v>8343</v>
      </c>
      <c r="F1074" s="428" t="s">
        <v>8344</v>
      </c>
      <c r="G1074" s="428" t="s">
        <v>8345</v>
      </c>
      <c r="H1074" s="671" t="s">
        <v>2589</v>
      </c>
      <c r="I1074" s="10"/>
      <c r="J1074" s="10"/>
      <c r="K1074" s="435" t="s">
        <v>8346</v>
      </c>
      <c r="L1074" s="428" t="s">
        <v>8347</v>
      </c>
      <c r="M1074" s="12"/>
    </row>
    <row r="1075" spans="1:13" ht="51">
      <c r="A1075" s="12"/>
      <c r="B1075" s="21">
        <v>30</v>
      </c>
      <c r="C1075" s="431" t="s">
        <v>2341</v>
      </c>
      <c r="D1075" s="428" t="s">
        <v>2342</v>
      </c>
      <c r="E1075" s="428" t="s">
        <v>8343</v>
      </c>
      <c r="F1075" s="428" t="s">
        <v>8348</v>
      </c>
      <c r="G1075" s="428" t="s">
        <v>6953</v>
      </c>
      <c r="H1075" s="671" t="s">
        <v>2589</v>
      </c>
      <c r="I1075" s="10"/>
      <c r="J1075" s="10"/>
      <c r="K1075" s="435" t="s">
        <v>8346</v>
      </c>
      <c r="L1075" s="428" t="s">
        <v>8349</v>
      </c>
      <c r="M1075" s="12"/>
    </row>
    <row r="1076" spans="1:13" ht="51">
      <c r="A1076" s="12"/>
      <c r="B1076" s="21">
        <v>31</v>
      </c>
      <c r="C1076" s="431" t="s">
        <v>8350</v>
      </c>
      <c r="D1076" s="428" t="s">
        <v>8351</v>
      </c>
      <c r="E1076" s="428" t="s">
        <v>8352</v>
      </c>
      <c r="F1076" s="428" t="s">
        <v>8353</v>
      </c>
      <c r="G1076" s="428" t="s">
        <v>8354</v>
      </c>
      <c r="H1076" s="671" t="s">
        <v>2589</v>
      </c>
      <c r="I1076" s="10"/>
      <c r="J1076" s="10"/>
      <c r="K1076" s="435" t="s">
        <v>8355</v>
      </c>
      <c r="L1076" s="428" t="s">
        <v>8356</v>
      </c>
      <c r="M1076" s="12"/>
    </row>
    <row r="1077" spans="1:13" ht="51">
      <c r="A1077" s="12"/>
      <c r="B1077" s="21">
        <v>32</v>
      </c>
      <c r="C1077" s="431" t="s">
        <v>8357</v>
      </c>
      <c r="D1077" s="428" t="s">
        <v>6833</v>
      </c>
      <c r="E1077" s="428" t="s">
        <v>8358</v>
      </c>
      <c r="F1077" s="428" t="s">
        <v>8359</v>
      </c>
      <c r="G1077" s="428" t="s">
        <v>8360</v>
      </c>
      <c r="H1077" s="671" t="s">
        <v>2589</v>
      </c>
      <c r="I1077" s="10"/>
      <c r="J1077" s="10"/>
      <c r="K1077" s="435" t="s">
        <v>8127</v>
      </c>
      <c r="L1077" s="428" t="s">
        <v>8361</v>
      </c>
      <c r="M1077" s="12"/>
    </row>
    <row r="1078" spans="1:13" ht="38.25">
      <c r="A1078" s="12"/>
      <c r="B1078" s="21">
        <v>33</v>
      </c>
      <c r="C1078" s="441" t="s">
        <v>441</v>
      </c>
      <c r="D1078" s="354" t="s">
        <v>6950</v>
      </c>
      <c r="E1078" s="442" t="s">
        <v>6951</v>
      </c>
      <c r="F1078" s="442" t="s">
        <v>6952</v>
      </c>
      <c r="G1078" s="215" t="s">
        <v>6953</v>
      </c>
      <c r="H1078" s="215" t="s">
        <v>2589</v>
      </c>
      <c r="I1078" s="215"/>
      <c r="J1078" s="215"/>
      <c r="K1078" s="342">
        <v>43776</v>
      </c>
      <c r="L1078" s="437" t="s">
        <v>6954</v>
      </c>
      <c r="M1078" s="12"/>
    </row>
    <row r="1079" spans="1:13" ht="51">
      <c r="A1079" s="12"/>
      <c r="B1079" s="21">
        <v>34</v>
      </c>
      <c r="C1079" s="431" t="s">
        <v>8589</v>
      </c>
      <c r="D1079" s="428" t="s">
        <v>8590</v>
      </c>
      <c r="E1079" s="428" t="s">
        <v>8591</v>
      </c>
      <c r="F1079" s="428" t="s">
        <v>8592</v>
      </c>
      <c r="G1079" s="428" t="s">
        <v>8593</v>
      </c>
      <c r="H1079" s="671" t="s">
        <v>2589</v>
      </c>
      <c r="I1079" s="10"/>
      <c r="J1079" s="10"/>
      <c r="K1079" s="435" t="s">
        <v>8594</v>
      </c>
      <c r="L1079" s="428" t="s">
        <v>8595</v>
      </c>
      <c r="M1079" s="12"/>
    </row>
    <row r="1080" spans="1:13" ht="38.25" customHeight="1">
      <c r="A1080" s="12"/>
      <c r="B1080" s="21">
        <v>35</v>
      </c>
      <c r="C1080" s="443" t="s">
        <v>920</v>
      </c>
      <c r="D1080" s="444" t="s">
        <v>921</v>
      </c>
      <c r="E1080" s="428" t="s">
        <v>918</v>
      </c>
      <c r="F1080" s="428" t="s">
        <v>919</v>
      </c>
      <c r="G1080" s="428" t="s">
        <v>922</v>
      </c>
      <c r="H1080" s="428" t="s">
        <v>2589</v>
      </c>
      <c r="I1080" s="9"/>
      <c r="J1080" s="9"/>
      <c r="K1080" s="430">
        <v>43745</v>
      </c>
      <c r="L1080" s="428" t="s">
        <v>923</v>
      </c>
      <c r="M1080" s="12"/>
    </row>
    <row r="1081" spans="1:13" ht="25.5">
      <c r="A1081" s="12"/>
      <c r="B1081" s="21">
        <v>36</v>
      </c>
      <c r="C1081" s="443" t="s">
        <v>924</v>
      </c>
      <c r="D1081" s="444" t="s">
        <v>925</v>
      </c>
      <c r="E1081" s="428" t="s">
        <v>926</v>
      </c>
      <c r="F1081" s="428" t="s">
        <v>927</v>
      </c>
      <c r="G1081" s="428" t="s">
        <v>928</v>
      </c>
      <c r="H1081" s="428" t="s">
        <v>2589</v>
      </c>
      <c r="I1081" s="10"/>
      <c r="J1081" s="10"/>
      <c r="K1081" s="430">
        <v>43745</v>
      </c>
      <c r="L1081" s="428" t="s">
        <v>929</v>
      </c>
      <c r="M1081" s="12"/>
    </row>
    <row r="1082" spans="1:13" ht="25.5">
      <c r="A1082" s="12"/>
      <c r="B1082" s="21">
        <v>37</v>
      </c>
      <c r="C1082" s="443" t="s">
        <v>930</v>
      </c>
      <c r="D1082" s="444" t="s">
        <v>925</v>
      </c>
      <c r="E1082" s="428" t="s">
        <v>931</v>
      </c>
      <c r="F1082" s="428" t="s">
        <v>932</v>
      </c>
      <c r="G1082" s="428" t="s">
        <v>933</v>
      </c>
      <c r="H1082" s="428" t="s">
        <v>2589</v>
      </c>
      <c r="I1082" s="10"/>
      <c r="J1082" s="10"/>
      <c r="K1082" s="430">
        <v>43745</v>
      </c>
      <c r="L1082" s="428" t="s">
        <v>934</v>
      </c>
      <c r="M1082" s="12"/>
    </row>
    <row r="1083" spans="1:13" ht="51">
      <c r="A1083" s="12"/>
      <c r="B1083" s="21">
        <v>38</v>
      </c>
      <c r="C1083" s="443" t="s">
        <v>935</v>
      </c>
      <c r="D1083" s="444" t="s">
        <v>936</v>
      </c>
      <c r="E1083" s="428" t="s">
        <v>937</v>
      </c>
      <c r="F1083" s="428" t="s">
        <v>938</v>
      </c>
      <c r="G1083" s="428" t="s">
        <v>939</v>
      </c>
      <c r="H1083" s="428" t="s">
        <v>2589</v>
      </c>
      <c r="I1083" s="10"/>
      <c r="J1083" s="10"/>
      <c r="K1083" s="430">
        <v>43745</v>
      </c>
      <c r="L1083" s="428" t="s">
        <v>940</v>
      </c>
      <c r="M1083" s="12"/>
    </row>
    <row r="1084" spans="1:13" ht="25.5">
      <c r="A1084" s="12"/>
      <c r="B1084" s="21">
        <v>39</v>
      </c>
      <c r="C1084" s="445" t="s">
        <v>944</v>
      </c>
      <c r="D1084" s="444" t="s">
        <v>925</v>
      </c>
      <c r="E1084" s="428" t="s">
        <v>945</v>
      </c>
      <c r="F1084" s="428" t="s">
        <v>946</v>
      </c>
      <c r="G1084" s="428" t="s">
        <v>947</v>
      </c>
      <c r="H1084" s="428" t="s">
        <v>2589</v>
      </c>
      <c r="I1084" s="10"/>
      <c r="J1084" s="10"/>
      <c r="K1084" s="430">
        <v>43745</v>
      </c>
      <c r="L1084" s="428" t="s">
        <v>948</v>
      </c>
      <c r="M1084" s="12"/>
    </row>
    <row r="1085" spans="1:13" ht="51">
      <c r="A1085" s="12"/>
      <c r="B1085" s="21">
        <v>40</v>
      </c>
      <c r="C1085" s="443" t="s">
        <v>950</v>
      </c>
      <c r="D1085" s="444" t="s">
        <v>942</v>
      </c>
      <c r="E1085" s="428" t="s">
        <v>951</v>
      </c>
      <c r="F1085" s="428" t="s">
        <v>952</v>
      </c>
      <c r="G1085" s="428" t="s">
        <v>953</v>
      </c>
      <c r="H1085" s="428" t="s">
        <v>2589</v>
      </c>
      <c r="I1085" s="10"/>
      <c r="J1085" s="10"/>
      <c r="K1085" s="430">
        <v>43745</v>
      </c>
      <c r="L1085" s="428" t="s">
        <v>954</v>
      </c>
      <c r="M1085" s="12"/>
    </row>
    <row r="1086" spans="1:13" ht="51">
      <c r="A1086" s="12"/>
      <c r="B1086" s="21">
        <v>41</v>
      </c>
      <c r="C1086" s="443" t="s">
        <v>955</v>
      </c>
      <c r="D1086" s="444" t="s">
        <v>942</v>
      </c>
      <c r="E1086" s="428" t="s">
        <v>956</v>
      </c>
      <c r="F1086" s="428" t="s">
        <v>957</v>
      </c>
      <c r="G1086" s="428" t="s">
        <v>6948</v>
      </c>
      <c r="H1086" s="428" t="s">
        <v>2589</v>
      </c>
      <c r="I1086" s="10"/>
      <c r="J1086" s="10"/>
      <c r="K1086" s="430">
        <v>43745</v>
      </c>
      <c r="L1086" s="428" t="s">
        <v>958</v>
      </c>
      <c r="M1086" s="12"/>
    </row>
    <row r="1087" spans="1:13" ht="63.75">
      <c r="A1087" s="12"/>
      <c r="B1087" s="21">
        <v>42</v>
      </c>
      <c r="C1087" s="40" t="s">
        <v>2254</v>
      </c>
      <c r="D1087" s="10" t="s">
        <v>959</v>
      </c>
      <c r="E1087" s="428" t="s">
        <v>960</v>
      </c>
      <c r="F1087" s="428" t="s">
        <v>961</v>
      </c>
      <c r="G1087" s="428" t="s">
        <v>6949</v>
      </c>
      <c r="H1087" s="428" t="s">
        <v>2589</v>
      </c>
      <c r="I1087" s="10"/>
      <c r="J1087" s="10"/>
      <c r="K1087" s="430">
        <v>43745</v>
      </c>
      <c r="L1087" s="428" t="s">
        <v>962</v>
      </c>
      <c r="M1087" s="12"/>
    </row>
    <row r="1088" spans="1:13" ht="38.25">
      <c r="A1088" s="12"/>
      <c r="B1088" s="21">
        <v>43</v>
      </c>
      <c r="C1088" s="443" t="s">
        <v>2260</v>
      </c>
      <c r="D1088" s="444" t="s">
        <v>949</v>
      </c>
      <c r="E1088" s="428" t="s">
        <v>2261</v>
      </c>
      <c r="F1088" s="428" t="s">
        <v>2262</v>
      </c>
      <c r="G1088" s="428" t="s">
        <v>2890</v>
      </c>
      <c r="H1088" s="446" t="s">
        <v>2589</v>
      </c>
      <c r="I1088" s="446"/>
      <c r="J1088" s="446"/>
      <c r="K1088" s="430">
        <v>43745</v>
      </c>
      <c r="L1088" s="428" t="s">
        <v>2366</v>
      </c>
      <c r="M1088" s="12"/>
    </row>
    <row r="1089" spans="1:13" ht="38.25">
      <c r="A1089" s="12"/>
      <c r="B1089" s="21">
        <v>44</v>
      </c>
      <c r="C1089" s="445" t="s">
        <v>2264</v>
      </c>
      <c r="D1089" s="444" t="s">
        <v>936</v>
      </c>
      <c r="E1089" s="428" t="s">
        <v>2265</v>
      </c>
      <c r="F1089" s="428" t="s">
        <v>2266</v>
      </c>
      <c r="G1089" s="428" t="s">
        <v>2267</v>
      </c>
      <c r="H1089" s="446" t="s">
        <v>2589</v>
      </c>
      <c r="I1089" s="446"/>
      <c r="J1089" s="446"/>
      <c r="K1089" s="430">
        <v>43745</v>
      </c>
      <c r="L1089" s="428" t="s">
        <v>2368</v>
      </c>
      <c r="M1089" s="12"/>
    </row>
    <row r="1090" spans="1:13" ht="51">
      <c r="A1090" s="12"/>
      <c r="B1090" s="21">
        <v>45</v>
      </c>
      <c r="C1090" s="426" t="s">
        <v>899</v>
      </c>
      <c r="D1090" s="324" t="s">
        <v>900</v>
      </c>
      <c r="E1090" s="478" t="s">
        <v>901</v>
      </c>
      <c r="F1090" s="478" t="s">
        <v>902</v>
      </c>
      <c r="G1090" s="428" t="s">
        <v>903</v>
      </c>
      <c r="H1090" s="428" t="s">
        <v>2589</v>
      </c>
      <c r="I1090" s="446"/>
      <c r="J1090" s="446"/>
      <c r="K1090" s="430">
        <v>43776</v>
      </c>
      <c r="L1090" s="428" t="s">
        <v>904</v>
      </c>
      <c r="M1090" s="12"/>
    </row>
    <row r="1091" spans="1:13" ht="51" customHeight="1">
      <c r="A1091" s="12"/>
      <c r="B1091" s="21">
        <v>46</v>
      </c>
      <c r="C1091" s="432" t="s">
        <v>2263</v>
      </c>
      <c r="D1091" s="325" t="s">
        <v>900</v>
      </c>
      <c r="E1091" s="479"/>
      <c r="F1091" s="479"/>
      <c r="G1091" s="239" t="s">
        <v>903</v>
      </c>
      <c r="H1091" s="433" t="s">
        <v>2589</v>
      </c>
      <c r="I1091" s="433"/>
      <c r="J1091" s="433"/>
      <c r="K1091" s="430">
        <v>43776</v>
      </c>
      <c r="L1091" s="239" t="s">
        <v>2367</v>
      </c>
      <c r="M1091" s="12"/>
    </row>
    <row r="1092" spans="1:13" ht="76.5" customHeight="1">
      <c r="A1092" s="12"/>
      <c r="B1092" s="21">
        <v>47</v>
      </c>
      <c r="C1092" s="432" t="s">
        <v>905</v>
      </c>
      <c r="D1092" s="325" t="s">
        <v>906</v>
      </c>
      <c r="E1092" s="668" t="s">
        <v>907</v>
      </c>
      <c r="F1092" s="668" t="s">
        <v>908</v>
      </c>
      <c r="G1092" s="668" t="s">
        <v>903</v>
      </c>
      <c r="H1092" s="433"/>
      <c r="I1092" s="433"/>
      <c r="J1092" s="433" t="s">
        <v>2589</v>
      </c>
      <c r="K1092" s="430">
        <v>43776</v>
      </c>
      <c r="L1092" s="668" t="s">
        <v>909</v>
      </c>
      <c r="M1092" s="12"/>
    </row>
    <row r="1093" spans="1:13" ht="51" customHeight="1">
      <c r="A1093" s="12"/>
      <c r="B1093" s="21">
        <v>48</v>
      </c>
      <c r="C1093" s="426" t="s">
        <v>910</v>
      </c>
      <c r="D1093" s="324" t="s">
        <v>911</v>
      </c>
      <c r="E1093" s="428" t="s">
        <v>912</v>
      </c>
      <c r="F1093" s="428" t="s">
        <v>913</v>
      </c>
      <c r="G1093" s="428" t="s">
        <v>914</v>
      </c>
      <c r="H1093" s="446" t="s">
        <v>2589</v>
      </c>
      <c r="I1093" s="446"/>
      <c r="J1093" s="446"/>
      <c r="K1093" s="430">
        <v>43776</v>
      </c>
      <c r="L1093" s="428" t="s">
        <v>915</v>
      </c>
      <c r="M1093" s="12"/>
    </row>
    <row r="1094" spans="1:13" ht="51" customHeight="1">
      <c r="A1094" s="12"/>
      <c r="B1094" s="21">
        <v>49</v>
      </c>
      <c r="C1094" s="328" t="s">
        <v>2791</v>
      </c>
      <c r="D1094" s="428" t="s">
        <v>2792</v>
      </c>
      <c r="E1094" s="428" t="s">
        <v>2891</v>
      </c>
      <c r="F1094" s="428" t="s">
        <v>2793</v>
      </c>
      <c r="G1094" s="428" t="s">
        <v>2892</v>
      </c>
      <c r="H1094" s="429" t="s">
        <v>2589</v>
      </c>
      <c r="I1094" s="429"/>
      <c r="J1094" s="429"/>
      <c r="K1094" s="430">
        <v>43776</v>
      </c>
      <c r="L1094" s="428" t="s">
        <v>2794</v>
      </c>
      <c r="M1094" s="12"/>
    </row>
    <row r="1095" spans="1:13" ht="51" customHeight="1">
      <c r="A1095" s="12"/>
      <c r="B1095" s="21">
        <v>50</v>
      </c>
      <c r="C1095" s="445" t="s">
        <v>2255</v>
      </c>
      <c r="D1095" s="428" t="s">
        <v>2256</v>
      </c>
      <c r="E1095" s="428" t="s">
        <v>2257</v>
      </c>
      <c r="F1095" s="428" t="s">
        <v>2258</v>
      </c>
      <c r="G1095" s="428" t="s">
        <v>2259</v>
      </c>
      <c r="H1095" s="446" t="s">
        <v>2589</v>
      </c>
      <c r="I1095" s="446"/>
      <c r="J1095" s="446"/>
      <c r="K1095" s="430">
        <v>43776</v>
      </c>
      <c r="L1095" s="428" t="s">
        <v>2365</v>
      </c>
      <c r="M1095" s="12"/>
    </row>
    <row r="1096" spans="1:13" ht="51" customHeight="1">
      <c r="A1096" s="12"/>
      <c r="B1096" s="21">
        <v>51</v>
      </c>
      <c r="C1096" s="445" t="s">
        <v>2893</v>
      </c>
      <c r="D1096" s="428" t="s">
        <v>2894</v>
      </c>
      <c r="E1096" s="428" t="s">
        <v>2895</v>
      </c>
      <c r="F1096" s="428" t="s">
        <v>2896</v>
      </c>
      <c r="G1096" s="428" t="s">
        <v>2897</v>
      </c>
      <c r="H1096" s="429" t="s">
        <v>2589</v>
      </c>
      <c r="I1096" s="429"/>
      <c r="J1096" s="429"/>
      <c r="K1096" s="430">
        <v>43776</v>
      </c>
      <c r="L1096" s="428" t="s">
        <v>2898</v>
      </c>
      <c r="M1096" s="12"/>
    </row>
    <row r="1097" spans="1:13" ht="51" customHeight="1">
      <c r="A1097" s="12"/>
      <c r="B1097" s="21">
        <v>52</v>
      </c>
      <c r="C1097" s="447" t="s">
        <v>5136</v>
      </c>
      <c r="D1097" s="10" t="s">
        <v>5137</v>
      </c>
      <c r="E1097" s="9" t="s">
        <v>5138</v>
      </c>
      <c r="F1097" s="9" t="s">
        <v>5139</v>
      </c>
      <c r="G1097" s="9" t="s">
        <v>5140</v>
      </c>
      <c r="H1097" s="9" t="s">
        <v>2589</v>
      </c>
      <c r="I1097" s="9"/>
      <c r="J1097" s="9"/>
      <c r="K1097" s="430">
        <v>43745</v>
      </c>
      <c r="L1097" s="428" t="s">
        <v>5141</v>
      </c>
      <c r="M1097" s="12"/>
    </row>
    <row r="1098" spans="1:13" ht="51">
      <c r="A1098" s="12"/>
      <c r="B1098" s="21">
        <v>53</v>
      </c>
      <c r="C1098" s="447" t="s">
        <v>5285</v>
      </c>
      <c r="D1098" s="10" t="s">
        <v>6828</v>
      </c>
      <c r="E1098" s="9" t="s">
        <v>4135</v>
      </c>
      <c r="F1098" s="9" t="s">
        <v>5286</v>
      </c>
      <c r="G1098" s="9" t="s">
        <v>5287</v>
      </c>
      <c r="H1098" s="9" t="s">
        <v>2589</v>
      </c>
      <c r="I1098" s="9"/>
      <c r="J1098" s="9"/>
      <c r="K1098" s="14">
        <v>43684</v>
      </c>
      <c r="L1098" s="428" t="s">
        <v>5288</v>
      </c>
      <c r="M1098" s="12"/>
    </row>
    <row r="1099" spans="1:13" ht="63.75">
      <c r="A1099" s="12"/>
      <c r="B1099" s="21">
        <v>54</v>
      </c>
      <c r="C1099" s="40" t="s">
        <v>5289</v>
      </c>
      <c r="D1099" s="10" t="s">
        <v>6828</v>
      </c>
      <c r="E1099" s="9" t="s">
        <v>5290</v>
      </c>
      <c r="F1099" s="9" t="s">
        <v>5291</v>
      </c>
      <c r="G1099" s="9" t="s">
        <v>5292</v>
      </c>
      <c r="H1099" s="9" t="s">
        <v>2589</v>
      </c>
      <c r="I1099" s="9"/>
      <c r="J1099" s="9"/>
      <c r="K1099" s="14">
        <v>43684</v>
      </c>
      <c r="L1099" s="428" t="s">
        <v>5293</v>
      </c>
      <c r="M1099" s="12"/>
    </row>
    <row r="1100" spans="1:13" ht="52.5" customHeight="1">
      <c r="A1100" s="12"/>
      <c r="B1100" s="21">
        <v>55</v>
      </c>
      <c r="C1100" s="441" t="s">
        <v>6955</v>
      </c>
      <c r="D1100" s="215" t="s">
        <v>6956</v>
      </c>
      <c r="E1100" s="442" t="s">
        <v>6957</v>
      </c>
      <c r="F1100" s="442" t="s">
        <v>6958</v>
      </c>
      <c r="G1100" s="215" t="s">
        <v>6959</v>
      </c>
      <c r="H1100" s="215" t="s">
        <v>2589</v>
      </c>
      <c r="I1100" s="215"/>
      <c r="J1100" s="215"/>
      <c r="K1100" s="342">
        <v>43776</v>
      </c>
      <c r="L1100" s="437" t="s">
        <v>6960</v>
      </c>
      <c r="M1100" s="12"/>
    </row>
    <row r="1101" spans="1:13" ht="25.5">
      <c r="A1101" s="12"/>
      <c r="B1101" s="21">
        <v>56</v>
      </c>
      <c r="C1101" s="431" t="s">
        <v>964</v>
      </c>
      <c r="D1101" s="428" t="s">
        <v>965</v>
      </c>
      <c r="E1101" s="428" t="s">
        <v>2268</v>
      </c>
      <c r="F1101" s="428" t="s">
        <v>966</v>
      </c>
      <c r="G1101" s="428" t="s">
        <v>6961</v>
      </c>
      <c r="H1101" s="446" t="s">
        <v>2589</v>
      </c>
      <c r="I1101" s="428"/>
      <c r="J1101" s="428"/>
      <c r="K1101" s="14">
        <v>43684</v>
      </c>
      <c r="L1101" s="428" t="s">
        <v>967</v>
      </c>
      <c r="M1101" s="12"/>
    </row>
    <row r="1102" spans="1:13" ht="38.25">
      <c r="A1102" s="12"/>
      <c r="B1102" s="21">
        <v>57</v>
      </c>
      <c r="C1102" s="431" t="s">
        <v>968</v>
      </c>
      <c r="D1102" s="428" t="s">
        <v>969</v>
      </c>
      <c r="E1102" s="428" t="s">
        <v>2269</v>
      </c>
      <c r="F1102" s="428" t="s">
        <v>970</v>
      </c>
      <c r="G1102" s="428" t="s">
        <v>2270</v>
      </c>
      <c r="H1102" s="446" t="s">
        <v>2589</v>
      </c>
      <c r="I1102" s="428"/>
      <c r="J1102" s="428"/>
      <c r="K1102" s="14">
        <v>43684</v>
      </c>
      <c r="L1102" s="428" t="s">
        <v>971</v>
      </c>
      <c r="M1102" s="12"/>
    </row>
    <row r="1103" spans="1:13" ht="51">
      <c r="A1103" s="12"/>
      <c r="B1103" s="21">
        <v>58</v>
      </c>
      <c r="C1103" s="431" t="s">
        <v>972</v>
      </c>
      <c r="D1103" s="428" t="s">
        <v>973</v>
      </c>
      <c r="E1103" s="428" t="s">
        <v>2271</v>
      </c>
      <c r="F1103" s="428" t="s">
        <v>974</v>
      </c>
      <c r="G1103" s="428" t="s">
        <v>2272</v>
      </c>
      <c r="H1103" s="446" t="s">
        <v>2589</v>
      </c>
      <c r="I1103" s="428"/>
      <c r="J1103" s="428"/>
      <c r="K1103" s="14">
        <v>43684</v>
      </c>
      <c r="L1103" s="428" t="s">
        <v>975</v>
      </c>
      <c r="M1103" s="12"/>
    </row>
    <row r="1104" spans="1:13" ht="51">
      <c r="A1104" s="12"/>
      <c r="B1104" s="21">
        <v>59</v>
      </c>
      <c r="C1104" s="431" t="s">
        <v>976</v>
      </c>
      <c r="D1104" s="428" t="s">
        <v>977</v>
      </c>
      <c r="E1104" s="428" t="s">
        <v>2273</v>
      </c>
      <c r="F1104" s="428" t="s">
        <v>978</v>
      </c>
      <c r="G1104" s="428" t="s">
        <v>2274</v>
      </c>
      <c r="H1104" s="446" t="s">
        <v>2589</v>
      </c>
      <c r="I1104" s="428"/>
      <c r="J1104" s="428"/>
      <c r="K1104" s="14">
        <v>43684</v>
      </c>
      <c r="L1104" s="428" t="s">
        <v>979</v>
      </c>
      <c r="M1104" s="12"/>
    </row>
    <row r="1105" spans="1:13" ht="63.75" customHeight="1">
      <c r="A1105" s="12"/>
      <c r="B1105" s="21">
        <v>60</v>
      </c>
      <c r="C1105" s="431" t="s">
        <v>981</v>
      </c>
      <c r="D1105" s="428" t="s">
        <v>982</v>
      </c>
      <c r="E1105" s="428" t="s">
        <v>983</v>
      </c>
      <c r="F1105" s="428" t="s">
        <v>984</v>
      </c>
      <c r="G1105" s="428" t="s">
        <v>6962</v>
      </c>
      <c r="H1105" s="446" t="s">
        <v>2589</v>
      </c>
      <c r="I1105" s="428"/>
      <c r="J1105" s="428"/>
      <c r="K1105" s="14">
        <v>43684</v>
      </c>
      <c r="L1105" s="428" t="s">
        <v>985</v>
      </c>
      <c r="M1105" s="12"/>
    </row>
    <row r="1106" spans="1:13" ht="25.5">
      <c r="A1106" s="12"/>
      <c r="B1106" s="21">
        <v>61</v>
      </c>
      <c r="C1106" s="431" t="s">
        <v>986</v>
      </c>
      <c r="D1106" s="428" t="s">
        <v>963</v>
      </c>
      <c r="E1106" s="428" t="s">
        <v>2275</v>
      </c>
      <c r="F1106" s="428" t="s">
        <v>987</v>
      </c>
      <c r="G1106" s="428" t="s">
        <v>6963</v>
      </c>
      <c r="H1106" s="446" t="s">
        <v>2589</v>
      </c>
      <c r="I1106" s="428"/>
      <c r="J1106" s="428"/>
      <c r="K1106" s="14">
        <v>43684</v>
      </c>
      <c r="L1106" s="428" t="s">
        <v>988</v>
      </c>
      <c r="M1106" s="12"/>
    </row>
    <row r="1107" spans="1:13" ht="63.75" customHeight="1">
      <c r="A1107" s="12"/>
      <c r="B1107" s="21">
        <v>62</v>
      </c>
      <c r="C1107" s="431" t="s">
        <v>2287</v>
      </c>
      <c r="D1107" s="428" t="s">
        <v>963</v>
      </c>
      <c r="E1107" s="428" t="s">
        <v>2288</v>
      </c>
      <c r="F1107" s="428" t="s">
        <v>2289</v>
      </c>
      <c r="G1107" s="428" t="s">
        <v>2899</v>
      </c>
      <c r="H1107" s="428" t="s">
        <v>2589</v>
      </c>
      <c r="I1107" s="428"/>
      <c r="J1107" s="428"/>
      <c r="K1107" s="14">
        <v>43684</v>
      </c>
      <c r="L1107" s="428" t="s">
        <v>2369</v>
      </c>
      <c r="M1107" s="12"/>
    </row>
    <row r="1108" spans="1:13" ht="38.25" customHeight="1">
      <c r="A1108" s="12"/>
      <c r="B1108" s="21">
        <v>63</v>
      </c>
      <c r="C1108" s="431" t="s">
        <v>2290</v>
      </c>
      <c r="D1108" s="428" t="s">
        <v>963</v>
      </c>
      <c r="E1108" s="428" t="s">
        <v>2291</v>
      </c>
      <c r="F1108" s="428" t="s">
        <v>2292</v>
      </c>
      <c r="G1108" s="428" t="s">
        <v>2293</v>
      </c>
      <c r="H1108" s="428" t="s">
        <v>2589</v>
      </c>
      <c r="I1108" s="428"/>
      <c r="J1108" s="428"/>
      <c r="K1108" s="14">
        <v>43684</v>
      </c>
      <c r="L1108" s="428" t="s">
        <v>2370</v>
      </c>
      <c r="M1108" s="12"/>
    </row>
    <row r="1109" spans="1:13" ht="25.5">
      <c r="A1109" s="12"/>
      <c r="B1109" s="21">
        <v>64</v>
      </c>
      <c r="C1109" s="431" t="s">
        <v>2297</v>
      </c>
      <c r="D1109" s="428" t="s">
        <v>963</v>
      </c>
      <c r="E1109" s="428" t="s">
        <v>2288</v>
      </c>
      <c r="F1109" s="428" t="s">
        <v>2298</v>
      </c>
      <c r="G1109" s="428" t="s">
        <v>2299</v>
      </c>
      <c r="H1109" s="428" t="s">
        <v>2589</v>
      </c>
      <c r="I1109" s="428"/>
      <c r="J1109" s="428"/>
      <c r="K1109" s="14">
        <v>43684</v>
      </c>
      <c r="L1109" s="428" t="s">
        <v>2371</v>
      </c>
      <c r="M1109" s="12"/>
    </row>
    <row r="1110" spans="1:13" ht="38.25" customHeight="1">
      <c r="A1110" s="12"/>
      <c r="B1110" s="21">
        <v>65</v>
      </c>
      <c r="C1110" s="431" t="s">
        <v>2294</v>
      </c>
      <c r="D1110" s="428" t="s">
        <v>963</v>
      </c>
      <c r="E1110" s="428" t="s">
        <v>2304</v>
      </c>
      <c r="F1110" s="428" t="s">
        <v>2305</v>
      </c>
      <c r="G1110" s="428" t="s">
        <v>2306</v>
      </c>
      <c r="H1110" s="428" t="s">
        <v>2589</v>
      </c>
      <c r="I1110" s="428"/>
      <c r="J1110" s="428"/>
      <c r="K1110" s="14">
        <v>43684</v>
      </c>
      <c r="L1110" s="428" t="s">
        <v>2372</v>
      </c>
      <c r="M1110" s="12"/>
    </row>
    <row r="1111" spans="1:13" ht="25.5">
      <c r="A1111" s="12"/>
      <c r="B1111" s="21">
        <v>66</v>
      </c>
      <c r="C1111" s="431" t="s">
        <v>2294</v>
      </c>
      <c r="D1111" s="428" t="s">
        <v>963</v>
      </c>
      <c r="E1111" s="428" t="s">
        <v>2296</v>
      </c>
      <c r="F1111" s="428" t="s">
        <v>2307</v>
      </c>
      <c r="G1111" s="428" t="s">
        <v>2308</v>
      </c>
      <c r="H1111" s="428" t="s">
        <v>2589</v>
      </c>
      <c r="I1111" s="428"/>
      <c r="J1111" s="428"/>
      <c r="K1111" s="14">
        <v>43684</v>
      </c>
      <c r="L1111" s="428" t="s">
        <v>2373</v>
      </c>
      <c r="M1111" s="12"/>
    </row>
    <row r="1112" spans="1:13" ht="38.25" customHeight="1">
      <c r="A1112" s="12"/>
      <c r="B1112" s="21">
        <v>67</v>
      </c>
      <c r="C1112" s="431" t="s">
        <v>2294</v>
      </c>
      <c r="D1112" s="428" t="s">
        <v>963</v>
      </c>
      <c r="E1112" s="428" t="s">
        <v>2300</v>
      </c>
      <c r="F1112" s="428" t="s">
        <v>2309</v>
      </c>
      <c r="G1112" s="428" t="s">
        <v>2310</v>
      </c>
      <c r="H1112" s="428" t="s">
        <v>2589</v>
      </c>
      <c r="I1112" s="428"/>
      <c r="J1112" s="428"/>
      <c r="K1112" s="14">
        <v>43684</v>
      </c>
      <c r="L1112" s="428" t="s">
        <v>2374</v>
      </c>
      <c r="M1112" s="12"/>
    </row>
    <row r="1113" spans="1:13" ht="25.5">
      <c r="A1113" s="12"/>
      <c r="B1113" s="21">
        <v>68</v>
      </c>
      <c r="C1113" s="431" t="s">
        <v>2294</v>
      </c>
      <c r="D1113" s="428" t="s">
        <v>963</v>
      </c>
      <c r="E1113" s="428" t="s">
        <v>2301</v>
      </c>
      <c r="F1113" s="428" t="s">
        <v>2311</v>
      </c>
      <c r="G1113" s="428" t="s">
        <v>2312</v>
      </c>
      <c r="H1113" s="428" t="s">
        <v>2589</v>
      </c>
      <c r="I1113" s="428"/>
      <c r="J1113" s="428"/>
      <c r="K1113" s="14">
        <v>43684</v>
      </c>
      <c r="L1113" s="428" t="s">
        <v>2375</v>
      </c>
      <c r="M1113" s="12"/>
    </row>
    <row r="1114" spans="1:13" ht="38.25" customHeight="1">
      <c r="A1114" s="12"/>
      <c r="B1114" s="21">
        <v>69</v>
      </c>
      <c r="C1114" s="431" t="s">
        <v>2294</v>
      </c>
      <c r="D1114" s="428" t="s">
        <v>963</v>
      </c>
      <c r="E1114" s="428" t="s">
        <v>2295</v>
      </c>
      <c r="F1114" s="428" t="s">
        <v>2313</v>
      </c>
      <c r="G1114" s="428" t="s">
        <v>2314</v>
      </c>
      <c r="H1114" s="428" t="s">
        <v>2589</v>
      </c>
      <c r="I1114" s="428"/>
      <c r="J1114" s="428"/>
      <c r="K1114" s="14">
        <v>43684</v>
      </c>
      <c r="L1114" s="428" t="s">
        <v>2376</v>
      </c>
      <c r="M1114" s="12"/>
    </row>
    <row r="1115" spans="1:13" ht="25.5">
      <c r="A1115" s="12"/>
      <c r="B1115" s="21">
        <v>70</v>
      </c>
      <c r="C1115" s="431" t="s">
        <v>2294</v>
      </c>
      <c r="D1115" s="428" t="s">
        <v>963</v>
      </c>
      <c r="E1115" s="428" t="s">
        <v>2302</v>
      </c>
      <c r="F1115" s="428" t="s">
        <v>2315</v>
      </c>
      <c r="G1115" s="428" t="s">
        <v>2316</v>
      </c>
      <c r="H1115" s="428" t="s">
        <v>2589</v>
      </c>
      <c r="I1115" s="428"/>
      <c r="J1115" s="428"/>
      <c r="K1115" s="14">
        <v>43684</v>
      </c>
      <c r="L1115" s="428" t="s">
        <v>2377</v>
      </c>
      <c r="M1115" s="12"/>
    </row>
    <row r="1116" spans="1:13" ht="38.25" customHeight="1">
      <c r="A1116" s="12"/>
      <c r="B1116" s="21">
        <v>71</v>
      </c>
      <c r="C1116" s="431" t="s">
        <v>2294</v>
      </c>
      <c r="D1116" s="428" t="s">
        <v>963</v>
      </c>
      <c r="E1116" s="428" t="s">
        <v>2303</v>
      </c>
      <c r="F1116" s="428" t="s">
        <v>2317</v>
      </c>
      <c r="G1116" s="428" t="s">
        <v>2318</v>
      </c>
      <c r="H1116" s="428" t="s">
        <v>2589</v>
      </c>
      <c r="I1116" s="428"/>
      <c r="J1116" s="428"/>
      <c r="K1116" s="14">
        <v>43684</v>
      </c>
      <c r="L1116" s="428" t="s">
        <v>2378</v>
      </c>
      <c r="M1116" s="12"/>
    </row>
    <row r="1117" spans="1:13" ht="63.75">
      <c r="A1117" s="12"/>
      <c r="B1117" s="21">
        <v>72</v>
      </c>
      <c r="C1117" s="448" t="s">
        <v>2903</v>
      </c>
      <c r="D1117" s="449" t="s">
        <v>2904</v>
      </c>
      <c r="E1117" s="9" t="s">
        <v>2905</v>
      </c>
      <c r="F1117" s="14" t="s">
        <v>2906</v>
      </c>
      <c r="G1117" s="428" t="s">
        <v>2907</v>
      </c>
      <c r="H1117" s="10" t="s">
        <v>2589</v>
      </c>
      <c r="I1117" s="10"/>
      <c r="J1117" s="10"/>
      <c r="K1117" s="14">
        <v>43684</v>
      </c>
      <c r="L1117" s="14" t="s">
        <v>2908</v>
      </c>
      <c r="M1117" s="12"/>
    </row>
    <row r="1118" spans="1:13" ht="76.5">
      <c r="A1118" s="12"/>
      <c r="B1118" s="21">
        <v>73</v>
      </c>
      <c r="C1118" s="431" t="s">
        <v>2909</v>
      </c>
      <c r="D1118" s="428" t="s">
        <v>2910</v>
      </c>
      <c r="E1118" s="428" t="s">
        <v>2911</v>
      </c>
      <c r="F1118" s="428" t="s">
        <v>2912</v>
      </c>
      <c r="G1118" s="428" t="s">
        <v>6964</v>
      </c>
      <c r="H1118" s="450" t="s">
        <v>2589</v>
      </c>
      <c r="I1118" s="428"/>
      <c r="J1118" s="428"/>
      <c r="K1118" s="14">
        <v>43684</v>
      </c>
      <c r="L1118" s="428" t="s">
        <v>2913</v>
      </c>
      <c r="M1118" s="12"/>
    </row>
    <row r="1119" spans="1:13" ht="89.25">
      <c r="A1119" s="12"/>
      <c r="B1119" s="21">
        <v>74</v>
      </c>
      <c r="C1119" s="431" t="s">
        <v>3016</v>
      </c>
      <c r="D1119" s="428" t="s">
        <v>3017</v>
      </c>
      <c r="E1119" s="428" t="s">
        <v>3018</v>
      </c>
      <c r="F1119" s="428" t="s">
        <v>3019</v>
      </c>
      <c r="G1119" s="428" t="s">
        <v>3020</v>
      </c>
      <c r="H1119" s="450" t="s">
        <v>2589</v>
      </c>
      <c r="I1119" s="428"/>
      <c r="J1119" s="428"/>
      <c r="K1119" s="14">
        <v>43684</v>
      </c>
      <c r="L1119" s="428" t="s">
        <v>3021</v>
      </c>
      <c r="M1119" s="12"/>
    </row>
    <row r="1120" spans="1:13" ht="63.75">
      <c r="A1120" s="12"/>
      <c r="B1120" s="21">
        <v>75</v>
      </c>
      <c r="C1120" s="431" t="s">
        <v>3135</v>
      </c>
      <c r="D1120" s="428" t="s">
        <v>3134</v>
      </c>
      <c r="E1120" s="428" t="s">
        <v>3136</v>
      </c>
      <c r="F1120" s="428" t="s">
        <v>3137</v>
      </c>
      <c r="G1120" s="428" t="s">
        <v>3138</v>
      </c>
      <c r="H1120" s="450" t="s">
        <v>2589</v>
      </c>
      <c r="I1120" s="428"/>
      <c r="J1120" s="428"/>
      <c r="K1120" s="14">
        <v>43684</v>
      </c>
      <c r="L1120" s="428" t="s">
        <v>3139</v>
      </c>
      <c r="M1120" s="12"/>
    </row>
    <row r="1121" spans="1:13" ht="38.25" customHeight="1">
      <c r="A1121" s="12"/>
      <c r="B1121" s="21">
        <v>76</v>
      </c>
      <c r="C1121" s="431" t="s">
        <v>3135</v>
      </c>
      <c r="D1121" s="428" t="s">
        <v>3134</v>
      </c>
      <c r="E1121" s="428" t="s">
        <v>3140</v>
      </c>
      <c r="F1121" s="428" t="s">
        <v>3141</v>
      </c>
      <c r="G1121" s="428" t="s">
        <v>3142</v>
      </c>
      <c r="H1121" s="450" t="s">
        <v>2589</v>
      </c>
      <c r="I1121" s="428"/>
      <c r="J1121" s="428"/>
      <c r="K1121" s="14">
        <v>43684</v>
      </c>
      <c r="L1121" s="428" t="s">
        <v>3143</v>
      </c>
      <c r="M1121" s="12"/>
    </row>
    <row r="1122" spans="1:13" ht="63.75">
      <c r="A1122" s="12"/>
      <c r="B1122" s="21">
        <v>77</v>
      </c>
      <c r="C1122" s="431" t="s">
        <v>3135</v>
      </c>
      <c r="D1122" s="428" t="s">
        <v>3134</v>
      </c>
      <c r="E1122" s="428" t="s">
        <v>3144</v>
      </c>
      <c r="F1122" s="428" t="s">
        <v>3145</v>
      </c>
      <c r="G1122" s="428" t="s">
        <v>3146</v>
      </c>
      <c r="H1122" s="450" t="s">
        <v>2589</v>
      </c>
      <c r="I1122" s="428"/>
      <c r="J1122" s="428"/>
      <c r="K1122" s="14">
        <v>43684</v>
      </c>
      <c r="L1122" s="428" t="s">
        <v>3147</v>
      </c>
      <c r="M1122" s="12"/>
    </row>
    <row r="1123" spans="1:13" ht="25.5" customHeight="1">
      <c r="A1123" s="12"/>
      <c r="B1123" s="21">
        <v>78</v>
      </c>
      <c r="C1123" s="329" t="s">
        <v>4127</v>
      </c>
      <c r="D1123" s="251" t="s">
        <v>2904</v>
      </c>
      <c r="E1123" s="251" t="s">
        <v>6965</v>
      </c>
      <c r="F1123" s="251" t="s">
        <v>6966</v>
      </c>
      <c r="G1123" s="251" t="s">
        <v>6967</v>
      </c>
      <c r="H1123" s="330" t="s">
        <v>2589</v>
      </c>
      <c r="I1123" s="10"/>
      <c r="J1123" s="10"/>
      <c r="K1123" s="435">
        <v>43715</v>
      </c>
      <c r="L1123" s="251" t="s">
        <v>4128</v>
      </c>
      <c r="M1123" s="12"/>
    </row>
    <row r="1124" spans="1:13" ht="38.25">
      <c r="A1124" s="12"/>
      <c r="B1124" s="21">
        <v>79</v>
      </c>
      <c r="C1124" s="434" t="s">
        <v>994</v>
      </c>
      <c r="D1124" s="668" t="s">
        <v>993</v>
      </c>
      <c r="E1124" s="668" t="s">
        <v>2278</v>
      </c>
      <c r="F1124" s="668" t="s">
        <v>995</v>
      </c>
      <c r="G1124" s="668" t="s">
        <v>6968</v>
      </c>
      <c r="H1124" s="668"/>
      <c r="I1124" s="668"/>
      <c r="J1124" s="668" t="s">
        <v>2589</v>
      </c>
      <c r="K1124" s="435">
        <v>43715</v>
      </c>
      <c r="L1124" s="668" t="s">
        <v>996</v>
      </c>
      <c r="M1124" s="12"/>
    </row>
    <row r="1125" spans="1:13" ht="38.25" customHeight="1">
      <c r="A1125" s="12"/>
      <c r="B1125" s="21">
        <v>80</v>
      </c>
      <c r="C1125" s="431" t="s">
        <v>1005</v>
      </c>
      <c r="D1125" s="428" t="s">
        <v>1006</v>
      </c>
      <c r="E1125" s="428" t="s">
        <v>2280</v>
      </c>
      <c r="F1125" s="428" t="s">
        <v>1007</v>
      </c>
      <c r="G1125" s="428" t="s">
        <v>6963</v>
      </c>
      <c r="H1125" s="428" t="s">
        <v>2589</v>
      </c>
      <c r="I1125" s="428"/>
      <c r="J1125" s="428"/>
      <c r="K1125" s="435">
        <v>43715</v>
      </c>
      <c r="L1125" s="428" t="s">
        <v>1008</v>
      </c>
      <c r="M1125" s="12"/>
    </row>
    <row r="1126" spans="1:13" ht="25.5">
      <c r="A1126" s="12"/>
      <c r="B1126" s="21">
        <v>81</v>
      </c>
      <c r="C1126" s="431" t="s">
        <v>339</v>
      </c>
      <c r="D1126" s="428" t="s">
        <v>1003</v>
      </c>
      <c r="E1126" s="428" t="s">
        <v>2281</v>
      </c>
      <c r="F1126" s="428" t="s">
        <v>1009</v>
      </c>
      <c r="G1126" s="428" t="s">
        <v>6970</v>
      </c>
      <c r="H1126" s="428" t="s">
        <v>2589</v>
      </c>
      <c r="I1126" s="428"/>
      <c r="J1126" s="428"/>
      <c r="K1126" s="435">
        <v>43715</v>
      </c>
      <c r="L1126" s="428" t="s">
        <v>1010</v>
      </c>
      <c r="M1126" s="12"/>
    </row>
    <row r="1127" spans="1:13" ht="25.5" customHeight="1">
      <c r="A1127" s="12"/>
      <c r="B1127" s="21">
        <v>82</v>
      </c>
      <c r="C1127" s="431" t="s">
        <v>1002</v>
      </c>
      <c r="D1127" s="428" t="s">
        <v>2282</v>
      </c>
      <c r="E1127" s="478" t="s">
        <v>2283</v>
      </c>
      <c r="F1127" s="427" t="s">
        <v>6971</v>
      </c>
      <c r="G1127" s="428" t="s">
        <v>6972</v>
      </c>
      <c r="H1127" s="428" t="s">
        <v>2589</v>
      </c>
      <c r="I1127" s="428"/>
      <c r="J1127" s="428"/>
      <c r="K1127" s="435">
        <v>43715</v>
      </c>
      <c r="L1127" s="428" t="s">
        <v>1004</v>
      </c>
      <c r="M1127" s="12"/>
    </row>
    <row r="1128" spans="1:13" ht="25.5">
      <c r="A1128" s="12"/>
      <c r="B1128" s="21">
        <v>83</v>
      </c>
      <c r="C1128" s="431" t="s">
        <v>1011</v>
      </c>
      <c r="D1128" s="428" t="s">
        <v>1012</v>
      </c>
      <c r="E1128" s="479"/>
      <c r="F1128" s="427" t="s">
        <v>1013</v>
      </c>
      <c r="G1128" s="428" t="s">
        <v>6973</v>
      </c>
      <c r="H1128" s="428" t="s">
        <v>2589</v>
      </c>
      <c r="I1128" s="428"/>
      <c r="J1128" s="428"/>
      <c r="K1128" s="435">
        <v>43715</v>
      </c>
      <c r="L1128" s="428" t="s">
        <v>1014</v>
      </c>
      <c r="M1128" s="12"/>
    </row>
    <row r="1129" spans="1:13" ht="76.5">
      <c r="A1129" s="12"/>
      <c r="B1129" s="21">
        <v>84</v>
      </c>
      <c r="C1129" s="431" t="s">
        <v>2909</v>
      </c>
      <c r="D1129" s="428" t="s">
        <v>2910</v>
      </c>
      <c r="E1129" s="428" t="s">
        <v>3867</v>
      </c>
      <c r="F1129" s="428" t="s">
        <v>6974</v>
      </c>
      <c r="G1129" s="450" t="s">
        <v>3869</v>
      </c>
      <c r="H1129" s="450" t="s">
        <v>2589</v>
      </c>
      <c r="I1129" s="428"/>
      <c r="J1129" s="428"/>
      <c r="K1129" s="435">
        <v>43715</v>
      </c>
      <c r="L1129" s="428" t="s">
        <v>3870</v>
      </c>
      <c r="M1129" s="12"/>
    </row>
    <row r="1130" spans="1:13" ht="38.25" customHeight="1">
      <c r="A1130" s="12"/>
      <c r="B1130" s="21">
        <v>85</v>
      </c>
      <c r="C1130" s="431" t="s">
        <v>2909</v>
      </c>
      <c r="D1130" s="428" t="s">
        <v>2910</v>
      </c>
      <c r="E1130" s="428" t="s">
        <v>3867</v>
      </c>
      <c r="F1130" s="428" t="s">
        <v>3868</v>
      </c>
      <c r="G1130" s="450" t="s">
        <v>3869</v>
      </c>
      <c r="H1130" s="450" t="s">
        <v>2589</v>
      </c>
      <c r="I1130" s="428"/>
      <c r="J1130" s="428"/>
      <c r="K1130" s="435">
        <v>43715</v>
      </c>
      <c r="L1130" s="428" t="s">
        <v>6975</v>
      </c>
      <c r="M1130" s="12"/>
    </row>
    <row r="1131" spans="1:13" ht="25.5">
      <c r="A1131" s="12"/>
      <c r="B1131" s="21">
        <v>86</v>
      </c>
      <c r="C1131" s="434" t="s">
        <v>989</v>
      </c>
      <c r="D1131" s="668" t="s">
        <v>990</v>
      </c>
      <c r="E1131" s="668" t="s">
        <v>2276</v>
      </c>
      <c r="F1131" s="668" t="s">
        <v>991</v>
      </c>
      <c r="G1131" s="668" t="s">
        <v>2277</v>
      </c>
      <c r="H1131" s="668"/>
      <c r="I1131" s="668"/>
      <c r="J1131" s="668" t="s">
        <v>2589</v>
      </c>
      <c r="K1131" s="435">
        <v>43745</v>
      </c>
      <c r="L1131" s="668" t="s">
        <v>992</v>
      </c>
      <c r="M1131" s="12"/>
    </row>
    <row r="1132" spans="1:13" ht="38.25" customHeight="1">
      <c r="A1132" s="12"/>
      <c r="B1132" s="21">
        <v>87</v>
      </c>
      <c r="C1132" s="431" t="s">
        <v>1028</v>
      </c>
      <c r="D1132" s="428" t="s">
        <v>1029</v>
      </c>
      <c r="E1132" s="428" t="s">
        <v>1030</v>
      </c>
      <c r="F1132" s="428" t="s">
        <v>1031</v>
      </c>
      <c r="G1132" s="428" t="s">
        <v>2284</v>
      </c>
      <c r="H1132" s="428" t="s">
        <v>2589</v>
      </c>
      <c r="I1132" s="428"/>
      <c r="J1132" s="428"/>
      <c r="K1132" s="435">
        <v>43745</v>
      </c>
      <c r="L1132" s="428" t="s">
        <v>1032</v>
      </c>
      <c r="M1132" s="12"/>
    </row>
    <row r="1133" spans="1:13" ht="38.25" customHeight="1">
      <c r="A1133" s="12"/>
      <c r="B1133" s="21">
        <v>88</v>
      </c>
      <c r="C1133" s="431" t="s">
        <v>5057</v>
      </c>
      <c r="D1133" s="239" t="s">
        <v>5058</v>
      </c>
      <c r="E1133" s="239" t="s">
        <v>5059</v>
      </c>
      <c r="F1133" s="239" t="s">
        <v>5060</v>
      </c>
      <c r="G1133" s="239" t="s">
        <v>5061</v>
      </c>
      <c r="H1133" s="671" t="s">
        <v>2589</v>
      </c>
      <c r="I1133" s="239"/>
      <c r="J1133" s="240"/>
      <c r="K1133" s="435">
        <v>43745</v>
      </c>
      <c r="L1133" s="239" t="s">
        <v>5062</v>
      </c>
      <c r="M1133" s="12"/>
    </row>
    <row r="1134" spans="1:13" ht="25.5" customHeight="1">
      <c r="A1134" s="12"/>
      <c r="B1134" s="21">
        <v>89</v>
      </c>
      <c r="C1134" s="431" t="s">
        <v>5057</v>
      </c>
      <c r="D1134" s="239" t="s">
        <v>5058</v>
      </c>
      <c r="E1134" s="239" t="s">
        <v>5059</v>
      </c>
      <c r="F1134" s="239" t="s">
        <v>5063</v>
      </c>
      <c r="G1134" s="239" t="s">
        <v>5064</v>
      </c>
      <c r="H1134" s="671" t="s">
        <v>2589</v>
      </c>
      <c r="I1134" s="239"/>
      <c r="J1134" s="239"/>
      <c r="K1134" s="435">
        <v>43745</v>
      </c>
      <c r="L1134" s="427" t="s">
        <v>5065</v>
      </c>
      <c r="M1134" s="12"/>
    </row>
    <row r="1135" spans="1:13" ht="38.25" customHeight="1">
      <c r="A1135" s="12"/>
      <c r="B1135" s="21">
        <v>90</v>
      </c>
      <c r="C1135" s="40" t="s">
        <v>2323</v>
      </c>
      <c r="D1135" s="324" t="s">
        <v>2324</v>
      </c>
      <c r="E1135" s="480" t="s">
        <v>2326</v>
      </c>
      <c r="F1135" s="480" t="s">
        <v>2325</v>
      </c>
      <c r="G1135" s="428" t="s">
        <v>1043</v>
      </c>
      <c r="H1135" s="9" t="s">
        <v>2774</v>
      </c>
      <c r="I1135" s="9"/>
      <c r="J1135" s="9"/>
      <c r="K1135" s="435">
        <v>43745</v>
      </c>
      <c r="L1135" s="428" t="s">
        <v>1044</v>
      </c>
      <c r="M1135" s="12"/>
    </row>
    <row r="1136" spans="1:13" ht="25.5" customHeight="1">
      <c r="A1136" s="12"/>
      <c r="B1136" s="21">
        <v>91</v>
      </c>
      <c r="C1136" s="40" t="s">
        <v>2327</v>
      </c>
      <c r="D1136" s="324" t="s">
        <v>2328</v>
      </c>
      <c r="E1136" s="480"/>
      <c r="F1136" s="480"/>
      <c r="G1136" s="428" t="s">
        <v>6988</v>
      </c>
      <c r="H1136" s="9" t="s">
        <v>2774</v>
      </c>
      <c r="I1136" s="9"/>
      <c r="J1136" s="9"/>
      <c r="K1136" s="435">
        <v>43745</v>
      </c>
      <c r="L1136" s="428" t="s">
        <v>1045</v>
      </c>
      <c r="M1136" s="12"/>
    </row>
    <row r="1137" spans="1:13" ht="38.25" customHeight="1">
      <c r="A1137" s="12"/>
      <c r="B1137" s="21">
        <v>92</v>
      </c>
      <c r="C1137" s="40" t="s">
        <v>2330</v>
      </c>
      <c r="D1137" s="331" t="s">
        <v>2331</v>
      </c>
      <c r="E1137" s="331" t="s">
        <v>2333</v>
      </c>
      <c r="F1137" s="9" t="s">
        <v>2332</v>
      </c>
      <c r="G1137" s="428" t="s">
        <v>6989</v>
      </c>
      <c r="H1137" s="9" t="s">
        <v>2774</v>
      </c>
      <c r="I1137" s="9"/>
      <c r="J1137" s="9"/>
      <c r="K1137" s="435">
        <v>43745</v>
      </c>
      <c r="L1137" s="428" t="s">
        <v>1046</v>
      </c>
      <c r="M1137" s="12"/>
    </row>
    <row r="1138" spans="1:13" ht="38.25" customHeight="1">
      <c r="A1138" s="12"/>
      <c r="B1138" s="21">
        <v>93</v>
      </c>
      <c r="C1138" s="40" t="s">
        <v>2149</v>
      </c>
      <c r="D1138" s="331" t="s">
        <v>2334</v>
      </c>
      <c r="E1138" s="331" t="s">
        <v>2335</v>
      </c>
      <c r="F1138" s="9" t="s">
        <v>1047</v>
      </c>
      <c r="G1138" s="428" t="s">
        <v>6990</v>
      </c>
      <c r="H1138" s="9" t="s">
        <v>2774</v>
      </c>
      <c r="I1138" s="9"/>
      <c r="J1138" s="9"/>
      <c r="K1138" s="435">
        <v>43745</v>
      </c>
      <c r="L1138" s="428" t="s">
        <v>1048</v>
      </c>
      <c r="M1138" s="12"/>
    </row>
    <row r="1139" spans="1:13" ht="45" customHeight="1">
      <c r="A1139" s="12"/>
      <c r="B1139" s="21">
        <v>94</v>
      </c>
      <c r="C1139" s="434" t="s">
        <v>2337</v>
      </c>
      <c r="D1139" s="672" t="s">
        <v>2334</v>
      </c>
      <c r="E1139" s="672" t="s">
        <v>1049</v>
      </c>
      <c r="F1139" s="668" t="s">
        <v>2336</v>
      </c>
      <c r="G1139" s="239" t="s">
        <v>1050</v>
      </c>
      <c r="H1139" s="668" t="s">
        <v>2774</v>
      </c>
      <c r="I1139" s="668"/>
      <c r="J1139" s="668"/>
      <c r="K1139" s="435">
        <v>43745</v>
      </c>
      <c r="L1139" s="239" t="s">
        <v>2914</v>
      </c>
      <c r="M1139" s="12"/>
    </row>
    <row r="1140" spans="1:13" ht="76.5">
      <c r="A1140" s="12"/>
      <c r="B1140" s="21">
        <v>95</v>
      </c>
      <c r="C1140" s="40" t="s">
        <v>1051</v>
      </c>
      <c r="D1140" s="331" t="s">
        <v>2340</v>
      </c>
      <c r="E1140" s="331" t="s">
        <v>1053</v>
      </c>
      <c r="F1140" s="428" t="s">
        <v>1052</v>
      </c>
      <c r="G1140" s="428" t="s">
        <v>1054</v>
      </c>
      <c r="H1140" s="9" t="s">
        <v>2774</v>
      </c>
      <c r="I1140" s="9"/>
      <c r="J1140" s="9"/>
      <c r="K1140" s="435">
        <v>43745</v>
      </c>
      <c r="L1140" s="428" t="s">
        <v>1055</v>
      </c>
      <c r="M1140" s="12"/>
    </row>
    <row r="1141" spans="1:13" ht="38.25" customHeight="1">
      <c r="A1141" s="12"/>
      <c r="B1141" s="21">
        <v>96</v>
      </c>
      <c r="C1141" s="40" t="s">
        <v>2341</v>
      </c>
      <c r="D1141" s="331" t="s">
        <v>2342</v>
      </c>
      <c r="E1141" s="332" t="s">
        <v>2344</v>
      </c>
      <c r="F1141" s="9" t="s">
        <v>2343</v>
      </c>
      <c r="G1141" s="428" t="s">
        <v>6991</v>
      </c>
      <c r="H1141" s="9" t="s">
        <v>2774</v>
      </c>
      <c r="I1141" s="9"/>
      <c r="J1141" s="9"/>
      <c r="K1141" s="435">
        <v>43806</v>
      </c>
      <c r="L1141" s="428" t="s">
        <v>1057</v>
      </c>
      <c r="M1141" s="12"/>
    </row>
    <row r="1142" spans="1:13" ht="38.25" customHeight="1">
      <c r="A1142" s="12"/>
      <c r="B1142" s="21">
        <v>97</v>
      </c>
      <c r="C1142" s="40" t="s">
        <v>2345</v>
      </c>
      <c r="D1142" s="331" t="s">
        <v>2346</v>
      </c>
      <c r="E1142" s="331" t="s">
        <v>2348</v>
      </c>
      <c r="F1142" s="9" t="s">
        <v>2347</v>
      </c>
      <c r="G1142" s="428" t="s">
        <v>1059</v>
      </c>
      <c r="H1142" s="9" t="s">
        <v>2774</v>
      </c>
      <c r="I1142" s="9"/>
      <c r="J1142" s="9"/>
      <c r="K1142" s="435">
        <v>43806</v>
      </c>
      <c r="L1142" s="428" t="s">
        <v>1060</v>
      </c>
      <c r="M1142" s="12"/>
    </row>
    <row r="1143" spans="1:13" ht="38.25" customHeight="1">
      <c r="A1143" s="12"/>
      <c r="B1143" s="21">
        <v>98</v>
      </c>
      <c r="C1143" s="40" t="s">
        <v>2345</v>
      </c>
      <c r="D1143" s="331" t="s">
        <v>2346</v>
      </c>
      <c r="E1143" s="331" t="s">
        <v>2350</v>
      </c>
      <c r="F1143" s="9" t="s">
        <v>2349</v>
      </c>
      <c r="G1143" s="428" t="s">
        <v>1061</v>
      </c>
      <c r="H1143" s="9" t="s">
        <v>2774</v>
      </c>
      <c r="I1143" s="9"/>
      <c r="J1143" s="9"/>
      <c r="K1143" s="435">
        <v>43806</v>
      </c>
      <c r="L1143" s="428" t="s">
        <v>1062</v>
      </c>
      <c r="M1143" s="12"/>
    </row>
    <row r="1144" spans="1:13" ht="38.25" customHeight="1">
      <c r="A1144" s="12"/>
      <c r="B1144" s="21">
        <v>99</v>
      </c>
      <c r="C1144" s="40" t="s">
        <v>2351</v>
      </c>
      <c r="D1144" s="331" t="s">
        <v>2342</v>
      </c>
      <c r="E1144" s="481" t="s">
        <v>2353</v>
      </c>
      <c r="F1144" s="480" t="s">
        <v>2352</v>
      </c>
      <c r="G1144" s="428" t="s">
        <v>1058</v>
      </c>
      <c r="H1144" s="9" t="s">
        <v>2774</v>
      </c>
      <c r="I1144" s="9"/>
      <c r="J1144" s="9"/>
      <c r="K1144" s="435">
        <v>43806</v>
      </c>
      <c r="L1144" s="428" t="s">
        <v>1063</v>
      </c>
      <c r="M1144" s="12"/>
    </row>
    <row r="1145" spans="1:13" ht="45" customHeight="1">
      <c r="A1145" s="12"/>
      <c r="B1145" s="21">
        <v>100</v>
      </c>
      <c r="C1145" s="40" t="s">
        <v>2354</v>
      </c>
      <c r="D1145" s="331" t="s">
        <v>2355</v>
      </c>
      <c r="E1145" s="481"/>
      <c r="F1145" s="480"/>
      <c r="G1145" s="428" t="s">
        <v>6992</v>
      </c>
      <c r="H1145" s="9" t="s">
        <v>2774</v>
      </c>
      <c r="I1145" s="9"/>
      <c r="J1145" s="9"/>
      <c r="K1145" s="435">
        <v>43806</v>
      </c>
      <c r="L1145" s="428" t="s">
        <v>2915</v>
      </c>
      <c r="M1145" s="12"/>
    </row>
    <row r="1146" spans="1:13" ht="45" customHeight="1">
      <c r="A1146" s="12"/>
      <c r="B1146" s="21">
        <v>101</v>
      </c>
      <c r="C1146" s="40" t="s">
        <v>2356</v>
      </c>
      <c r="D1146" s="331" t="s">
        <v>2357</v>
      </c>
      <c r="E1146" s="331" t="s">
        <v>2359</v>
      </c>
      <c r="F1146" s="9" t="s">
        <v>2358</v>
      </c>
      <c r="G1146" s="428" t="s">
        <v>1064</v>
      </c>
      <c r="H1146" s="9" t="s">
        <v>2774</v>
      </c>
      <c r="I1146" s="9"/>
      <c r="J1146" s="9"/>
      <c r="K1146" s="435">
        <v>43806</v>
      </c>
      <c r="L1146" s="428" t="s">
        <v>1065</v>
      </c>
      <c r="M1146" s="12"/>
    </row>
    <row r="1147" spans="1:13" ht="63.75">
      <c r="A1147" s="12"/>
      <c r="B1147" s="21">
        <v>102</v>
      </c>
      <c r="C1147" s="328" t="s">
        <v>2360</v>
      </c>
      <c r="D1147" s="331" t="s">
        <v>2346</v>
      </c>
      <c r="E1147" s="331" t="s">
        <v>2362</v>
      </c>
      <c r="F1147" s="331" t="s">
        <v>2361</v>
      </c>
      <c r="G1147" s="428" t="s">
        <v>1066</v>
      </c>
      <c r="H1147" s="9" t="s">
        <v>2774</v>
      </c>
      <c r="I1147" s="9"/>
      <c r="J1147" s="9"/>
      <c r="K1147" s="435">
        <v>43806</v>
      </c>
      <c r="L1147" s="428" t="s">
        <v>1067</v>
      </c>
      <c r="M1147" s="12"/>
    </row>
    <row r="1148" spans="1:13" ht="45" customHeight="1">
      <c r="A1148" s="12"/>
      <c r="B1148" s="21">
        <v>103</v>
      </c>
      <c r="C1148" s="328" t="s">
        <v>1068</v>
      </c>
      <c r="D1148" s="331" t="s">
        <v>2363</v>
      </c>
      <c r="E1148" s="331" t="s">
        <v>1070</v>
      </c>
      <c r="F1148" s="331" t="s">
        <v>1069</v>
      </c>
      <c r="G1148" s="428" t="s">
        <v>1071</v>
      </c>
      <c r="H1148" s="9" t="s">
        <v>2774</v>
      </c>
      <c r="I1148" s="9"/>
      <c r="J1148" s="9"/>
      <c r="K1148" s="435">
        <v>43806</v>
      </c>
      <c r="L1148" s="428" t="s">
        <v>1072</v>
      </c>
      <c r="M1148" s="12"/>
    </row>
    <row r="1149" spans="1:13" ht="45" customHeight="1">
      <c r="A1149" s="12"/>
      <c r="B1149" s="21">
        <v>104</v>
      </c>
      <c r="C1149" s="445" t="s">
        <v>2364</v>
      </c>
      <c r="D1149" s="428" t="s">
        <v>1073</v>
      </c>
      <c r="E1149" s="428" t="s">
        <v>1075</v>
      </c>
      <c r="F1149" s="428" t="s">
        <v>1074</v>
      </c>
      <c r="G1149" s="428" t="s">
        <v>2916</v>
      </c>
      <c r="H1149" s="9" t="s">
        <v>2774</v>
      </c>
      <c r="I1149" s="9"/>
      <c r="J1149" s="9"/>
      <c r="K1149" s="435">
        <v>43745</v>
      </c>
      <c r="L1149" s="428" t="s">
        <v>1076</v>
      </c>
      <c r="M1149" s="12"/>
    </row>
    <row r="1150" spans="1:13" ht="38.25" customHeight="1">
      <c r="A1150" s="12"/>
      <c r="B1150" s="21">
        <v>105</v>
      </c>
      <c r="C1150" s="445" t="s">
        <v>3148</v>
      </c>
      <c r="D1150" s="428" t="s">
        <v>3149</v>
      </c>
      <c r="E1150" s="482" t="s">
        <v>3150</v>
      </c>
      <c r="F1150" s="482" t="s">
        <v>3151</v>
      </c>
      <c r="G1150" s="428" t="s">
        <v>3152</v>
      </c>
      <c r="H1150" s="451" t="s">
        <v>2589</v>
      </c>
      <c r="I1150" s="428"/>
      <c r="J1150" s="10"/>
      <c r="K1150" s="435">
        <v>43745</v>
      </c>
      <c r="L1150" s="428" t="s">
        <v>3153</v>
      </c>
      <c r="M1150" s="12"/>
    </row>
    <row r="1151" spans="1:13" ht="25.5" customHeight="1">
      <c r="A1151" s="12"/>
      <c r="B1151" s="21">
        <v>106</v>
      </c>
      <c r="C1151" s="445" t="s">
        <v>3154</v>
      </c>
      <c r="D1151" s="428" t="s">
        <v>3155</v>
      </c>
      <c r="E1151" s="482"/>
      <c r="F1151" s="482"/>
      <c r="G1151" s="428" t="s">
        <v>3156</v>
      </c>
      <c r="H1151" s="451" t="s">
        <v>2589</v>
      </c>
      <c r="I1151" s="428"/>
      <c r="J1151" s="10"/>
      <c r="K1151" s="435">
        <v>43745</v>
      </c>
      <c r="L1151" s="428" t="s">
        <v>3157</v>
      </c>
      <c r="M1151" s="12"/>
    </row>
    <row r="1152" spans="1:13" ht="51" customHeight="1">
      <c r="A1152" s="12"/>
      <c r="B1152" s="21">
        <v>107</v>
      </c>
      <c r="C1152" s="445" t="s">
        <v>3158</v>
      </c>
      <c r="D1152" s="428" t="s">
        <v>3159</v>
      </c>
      <c r="E1152" s="482"/>
      <c r="F1152" s="482"/>
      <c r="G1152" s="428" t="s">
        <v>1056</v>
      </c>
      <c r="H1152" s="451" t="s">
        <v>2589</v>
      </c>
      <c r="I1152" s="428"/>
      <c r="J1152" s="10"/>
      <c r="K1152" s="435">
        <v>43745</v>
      </c>
      <c r="L1152" s="428" t="s">
        <v>3160</v>
      </c>
      <c r="M1152" s="12"/>
    </row>
    <row r="1153" spans="1:13" ht="76.5">
      <c r="A1153" s="12"/>
      <c r="B1153" s="21">
        <v>108</v>
      </c>
      <c r="C1153" s="445" t="s">
        <v>1077</v>
      </c>
      <c r="D1153" s="428" t="s">
        <v>1078</v>
      </c>
      <c r="E1153" s="428" t="s">
        <v>1080</v>
      </c>
      <c r="F1153" s="428" t="s">
        <v>1079</v>
      </c>
      <c r="G1153" s="428" t="s">
        <v>1081</v>
      </c>
      <c r="H1153" s="9" t="s">
        <v>2774</v>
      </c>
      <c r="I1153" s="9"/>
      <c r="J1153" s="9"/>
      <c r="K1153" s="435">
        <v>43745</v>
      </c>
      <c r="L1153" s="428" t="s">
        <v>1082</v>
      </c>
      <c r="M1153" s="12"/>
    </row>
    <row r="1154" spans="1:13" ht="51" customHeight="1">
      <c r="A1154" s="12"/>
      <c r="B1154" s="21">
        <v>109</v>
      </c>
      <c r="C1154" s="445" t="s">
        <v>1083</v>
      </c>
      <c r="D1154" s="428" t="s">
        <v>1084</v>
      </c>
      <c r="E1154" s="428" t="s">
        <v>1086</v>
      </c>
      <c r="F1154" s="428" t="s">
        <v>1085</v>
      </c>
      <c r="G1154" s="428" t="s">
        <v>2917</v>
      </c>
      <c r="H1154" s="9" t="s">
        <v>2774</v>
      </c>
      <c r="I1154" s="9"/>
      <c r="J1154" s="9"/>
      <c r="K1154" s="435">
        <v>43745</v>
      </c>
      <c r="L1154" s="428" t="s">
        <v>1087</v>
      </c>
      <c r="M1154" s="12"/>
    </row>
    <row r="1155" spans="1:13" ht="45" customHeight="1">
      <c r="A1155" s="12"/>
      <c r="B1155" s="21">
        <v>110</v>
      </c>
      <c r="C1155" s="69" t="s">
        <v>3695</v>
      </c>
      <c r="D1155" s="67" t="s">
        <v>2331</v>
      </c>
      <c r="E1155" s="331" t="s">
        <v>3696</v>
      </c>
      <c r="F1155" s="66" t="s">
        <v>3697</v>
      </c>
      <c r="G1155" s="9" t="s">
        <v>3698</v>
      </c>
      <c r="H1155" s="10" t="s">
        <v>2589</v>
      </c>
      <c r="I1155" s="10"/>
      <c r="J1155" s="10"/>
      <c r="K1155" s="435">
        <v>43745</v>
      </c>
      <c r="L1155" s="14" t="s">
        <v>3699</v>
      </c>
      <c r="M1155" s="12"/>
    </row>
    <row r="1156" spans="1:13" ht="51" customHeight="1">
      <c r="A1156" s="12"/>
      <c r="B1156" s="21">
        <v>111</v>
      </c>
      <c r="C1156" s="329" t="s">
        <v>4129</v>
      </c>
      <c r="D1156" s="251" t="s">
        <v>4130</v>
      </c>
      <c r="E1156" s="251" t="s">
        <v>4131</v>
      </c>
      <c r="F1156" s="251" t="s">
        <v>4132</v>
      </c>
      <c r="G1156" s="251" t="s">
        <v>4133</v>
      </c>
      <c r="H1156" s="330" t="s">
        <v>2589</v>
      </c>
      <c r="I1156" s="10"/>
      <c r="J1156" s="10"/>
      <c r="K1156" s="435">
        <v>43745</v>
      </c>
      <c r="L1156" s="251" t="s">
        <v>4134</v>
      </c>
      <c r="M1156" s="12"/>
    </row>
    <row r="1157" spans="1:13" ht="45" customHeight="1">
      <c r="A1157" s="12"/>
      <c r="B1157" s="21">
        <v>112</v>
      </c>
      <c r="C1157" s="329" t="s">
        <v>4136</v>
      </c>
      <c r="D1157" s="251" t="s">
        <v>4137</v>
      </c>
      <c r="E1157" s="251" t="s">
        <v>4138</v>
      </c>
      <c r="F1157" s="251" t="s">
        <v>4139</v>
      </c>
      <c r="G1157" s="251" t="s">
        <v>4140</v>
      </c>
      <c r="H1157" s="330" t="s">
        <v>2589</v>
      </c>
      <c r="I1157" s="10"/>
      <c r="J1157" s="10"/>
      <c r="K1157" s="435">
        <v>43745</v>
      </c>
      <c r="L1157" s="251" t="s">
        <v>4141</v>
      </c>
      <c r="M1157" s="12"/>
    </row>
    <row r="1158" spans="1:13" ht="45" customHeight="1">
      <c r="A1158" s="12"/>
      <c r="B1158" s="21">
        <v>113</v>
      </c>
      <c r="C1158" s="329" t="s">
        <v>4142</v>
      </c>
      <c r="D1158" s="251" t="s">
        <v>4143</v>
      </c>
      <c r="E1158" s="251" t="s">
        <v>4144</v>
      </c>
      <c r="F1158" s="251" t="s">
        <v>4145</v>
      </c>
      <c r="G1158" s="251" t="s">
        <v>4146</v>
      </c>
      <c r="H1158" s="330" t="s">
        <v>2589</v>
      </c>
      <c r="I1158" s="10"/>
      <c r="J1158" s="10"/>
      <c r="K1158" s="435">
        <v>43745</v>
      </c>
      <c r="L1158" s="251" t="s">
        <v>4147</v>
      </c>
      <c r="M1158" s="12"/>
    </row>
    <row r="1159" spans="1:13" ht="51">
      <c r="A1159" s="12"/>
      <c r="B1159" s="21">
        <v>114</v>
      </c>
      <c r="C1159" s="431" t="s">
        <v>997</v>
      </c>
      <c r="D1159" s="428" t="s">
        <v>998</v>
      </c>
      <c r="E1159" s="428" t="s">
        <v>5142</v>
      </c>
      <c r="F1159" s="428" t="s">
        <v>999</v>
      </c>
      <c r="G1159" s="428" t="s">
        <v>2279</v>
      </c>
      <c r="H1159" s="671" t="s">
        <v>2589</v>
      </c>
      <c r="I1159" s="10"/>
      <c r="J1159" s="10"/>
      <c r="K1159" s="435">
        <v>43776</v>
      </c>
      <c r="L1159" s="428" t="s">
        <v>1000</v>
      </c>
      <c r="M1159" s="12"/>
    </row>
    <row r="1160" spans="1:13" ht="51" customHeight="1">
      <c r="A1160" s="12"/>
      <c r="B1160" s="21">
        <v>115</v>
      </c>
      <c r="C1160" s="431" t="s">
        <v>142</v>
      </c>
      <c r="D1160" s="428" t="s">
        <v>3689</v>
      </c>
      <c r="E1160" s="427" t="s">
        <v>6999</v>
      </c>
      <c r="F1160" s="427" t="s">
        <v>7000</v>
      </c>
      <c r="G1160" s="428" t="s">
        <v>7001</v>
      </c>
      <c r="H1160" s="671" t="s">
        <v>2589</v>
      </c>
      <c r="I1160" s="10"/>
      <c r="J1160" s="10"/>
      <c r="K1160" s="435">
        <v>43776</v>
      </c>
      <c r="L1160" s="428" t="s">
        <v>1001</v>
      </c>
      <c r="M1160" s="12"/>
    </row>
    <row r="1161" spans="1:13" ht="60" customHeight="1">
      <c r="A1161" s="12"/>
      <c r="B1161" s="21">
        <v>116</v>
      </c>
      <c r="C1161" s="431" t="s">
        <v>3688</v>
      </c>
      <c r="D1161" s="428" t="s">
        <v>3689</v>
      </c>
      <c r="E1161" s="478" t="s">
        <v>5143</v>
      </c>
      <c r="F1161" s="427" t="s">
        <v>3690</v>
      </c>
      <c r="G1161" s="428" t="s">
        <v>2272</v>
      </c>
      <c r="H1161" s="671" t="s">
        <v>2589</v>
      </c>
      <c r="I1161" s="10"/>
      <c r="J1161" s="10"/>
      <c r="K1161" s="435">
        <v>43776</v>
      </c>
      <c r="L1161" s="428" t="s">
        <v>3691</v>
      </c>
      <c r="M1161" s="12"/>
    </row>
    <row r="1162" spans="1:13" ht="25.5">
      <c r="A1162" s="12"/>
      <c r="B1162" s="21">
        <v>117</v>
      </c>
      <c r="C1162" s="431" t="s">
        <v>3692</v>
      </c>
      <c r="D1162" s="428" t="s">
        <v>3693</v>
      </c>
      <c r="E1162" s="479"/>
      <c r="F1162" s="427" t="s">
        <v>7002</v>
      </c>
      <c r="G1162" s="428" t="s">
        <v>7003</v>
      </c>
      <c r="H1162" s="671" t="s">
        <v>2589</v>
      </c>
      <c r="I1162" s="10"/>
      <c r="J1162" s="10"/>
      <c r="K1162" s="435">
        <v>43776</v>
      </c>
      <c r="L1162" s="428" t="s">
        <v>3694</v>
      </c>
      <c r="M1162" s="12"/>
    </row>
    <row r="1163" spans="1:13" ht="51" customHeight="1">
      <c r="A1163" s="12"/>
      <c r="B1163" s="21">
        <v>118</v>
      </c>
      <c r="C1163" s="431" t="s">
        <v>1019</v>
      </c>
      <c r="D1163" s="428" t="s">
        <v>1020</v>
      </c>
      <c r="E1163" s="428" t="s">
        <v>1021</v>
      </c>
      <c r="F1163" s="428" t="s">
        <v>1022</v>
      </c>
      <c r="G1163" s="428" t="s">
        <v>6874</v>
      </c>
      <c r="H1163" s="671" t="s">
        <v>2589</v>
      </c>
      <c r="I1163" s="10"/>
      <c r="J1163" s="10"/>
      <c r="K1163" s="435" t="s">
        <v>6859</v>
      </c>
      <c r="L1163" s="428" t="s">
        <v>6875</v>
      </c>
      <c r="M1163" s="12"/>
    </row>
    <row r="1164" spans="1:13" ht="51">
      <c r="A1164" s="12"/>
      <c r="B1164" s="21">
        <v>119</v>
      </c>
      <c r="C1164" s="431" t="s">
        <v>1023</v>
      </c>
      <c r="D1164" s="428" t="s">
        <v>1024</v>
      </c>
      <c r="E1164" s="428" t="s">
        <v>1025</v>
      </c>
      <c r="F1164" s="428" t="s">
        <v>1026</v>
      </c>
      <c r="G1164" s="428" t="s">
        <v>7004</v>
      </c>
      <c r="H1164" s="671" t="s">
        <v>2589</v>
      </c>
      <c r="I1164" s="10"/>
      <c r="J1164" s="10"/>
      <c r="K1164" s="435">
        <v>43776</v>
      </c>
      <c r="L1164" s="428" t="s">
        <v>1027</v>
      </c>
      <c r="M1164" s="12"/>
    </row>
    <row r="1165" spans="1:13" ht="51" customHeight="1">
      <c r="A1165" s="12"/>
      <c r="B1165" s="21">
        <v>120</v>
      </c>
      <c r="C1165" s="431" t="s">
        <v>5144</v>
      </c>
      <c r="D1165" s="428" t="s">
        <v>5145</v>
      </c>
      <c r="E1165" s="428" t="s">
        <v>5146</v>
      </c>
      <c r="F1165" s="428" t="s">
        <v>5147</v>
      </c>
      <c r="G1165" s="428" t="s">
        <v>7005</v>
      </c>
      <c r="H1165" s="671" t="s">
        <v>2589</v>
      </c>
      <c r="I1165" s="10"/>
      <c r="J1165" s="10"/>
      <c r="K1165" s="435">
        <v>43776</v>
      </c>
      <c r="L1165" s="428" t="s">
        <v>5148</v>
      </c>
      <c r="M1165" s="12"/>
    </row>
    <row r="1166" spans="1:13" ht="89.25">
      <c r="A1166" s="12"/>
      <c r="B1166" s="21">
        <v>121</v>
      </c>
      <c r="C1166" s="431" t="s">
        <v>1033</v>
      </c>
      <c r="D1166" s="428" t="s">
        <v>1034</v>
      </c>
      <c r="E1166" s="428" t="s">
        <v>1035</v>
      </c>
      <c r="F1166" s="428" t="s">
        <v>1036</v>
      </c>
      <c r="G1166" s="428" t="s">
        <v>2285</v>
      </c>
      <c r="H1166" s="671" t="s">
        <v>2589</v>
      </c>
      <c r="I1166" s="10"/>
      <c r="J1166" s="10"/>
      <c r="K1166" s="435">
        <v>43776</v>
      </c>
      <c r="L1166" s="428" t="s">
        <v>1037</v>
      </c>
      <c r="M1166" s="12"/>
    </row>
    <row r="1167" spans="1:13" ht="45" customHeight="1">
      <c r="A1167" s="12"/>
      <c r="B1167" s="21">
        <v>122</v>
      </c>
      <c r="C1167" s="431" t="s">
        <v>1033</v>
      </c>
      <c r="D1167" s="428" t="s">
        <v>1034</v>
      </c>
      <c r="E1167" s="428" t="s">
        <v>5149</v>
      </c>
      <c r="F1167" s="428" t="s">
        <v>5150</v>
      </c>
      <c r="G1167" s="428" t="s">
        <v>5151</v>
      </c>
      <c r="H1167" s="671" t="s">
        <v>2589</v>
      </c>
      <c r="I1167" s="10"/>
      <c r="J1167" s="10"/>
      <c r="K1167" s="435">
        <v>43715</v>
      </c>
      <c r="L1167" s="428" t="s">
        <v>5152</v>
      </c>
      <c r="M1167" s="12"/>
    </row>
    <row r="1168" spans="1:13" ht="63.75">
      <c r="A1168" s="12"/>
      <c r="B1168" s="21">
        <v>123</v>
      </c>
      <c r="C1168" s="431" t="s">
        <v>2319</v>
      </c>
      <c r="D1168" s="428" t="s">
        <v>1015</v>
      </c>
      <c r="E1168" s="428" t="s">
        <v>5153</v>
      </c>
      <c r="F1168" s="428" t="s">
        <v>2320</v>
      </c>
      <c r="G1168" s="428" t="s">
        <v>2321</v>
      </c>
      <c r="H1168" s="671" t="s">
        <v>2589</v>
      </c>
      <c r="I1168" s="10"/>
      <c r="J1168" s="10"/>
      <c r="K1168" s="435">
        <v>43715</v>
      </c>
      <c r="L1168" s="428" t="s">
        <v>2379</v>
      </c>
      <c r="M1168" s="12"/>
    </row>
    <row r="1169" spans="1:13" ht="51" customHeight="1">
      <c r="A1169" s="12"/>
      <c r="B1169" s="21">
        <v>124</v>
      </c>
      <c r="C1169" s="431" t="s">
        <v>2900</v>
      </c>
      <c r="D1169" s="428" t="s">
        <v>1020</v>
      </c>
      <c r="E1169" s="428" t="s">
        <v>5154</v>
      </c>
      <c r="F1169" s="428" t="s">
        <v>2901</v>
      </c>
      <c r="G1169" s="428" t="s">
        <v>7006</v>
      </c>
      <c r="H1169" s="671" t="s">
        <v>2589</v>
      </c>
      <c r="I1169" s="10"/>
      <c r="J1169" s="10"/>
      <c r="K1169" s="435">
        <v>43715</v>
      </c>
      <c r="L1169" s="428" t="s">
        <v>2902</v>
      </c>
      <c r="M1169" s="12"/>
    </row>
    <row r="1170" spans="1:13" ht="51">
      <c r="A1170" s="12"/>
      <c r="B1170" s="21">
        <v>125</v>
      </c>
      <c r="C1170" s="431" t="s">
        <v>3022</v>
      </c>
      <c r="D1170" s="428" t="s">
        <v>5156</v>
      </c>
      <c r="E1170" s="428" t="s">
        <v>5157</v>
      </c>
      <c r="F1170" s="428" t="s">
        <v>3023</v>
      </c>
      <c r="G1170" s="428" t="s">
        <v>5158</v>
      </c>
      <c r="H1170" s="671" t="s">
        <v>2589</v>
      </c>
      <c r="I1170" s="10"/>
      <c r="J1170" s="10"/>
      <c r="K1170" s="435">
        <v>43715</v>
      </c>
      <c r="L1170" s="428" t="s">
        <v>3024</v>
      </c>
      <c r="M1170" s="12"/>
    </row>
    <row r="1171" spans="1:13" ht="63.75">
      <c r="A1171" s="12"/>
      <c r="B1171" s="21">
        <v>126</v>
      </c>
      <c r="C1171" s="431" t="s">
        <v>2329</v>
      </c>
      <c r="D1171" s="428" t="s">
        <v>5159</v>
      </c>
      <c r="E1171" s="428" t="s">
        <v>5160</v>
      </c>
      <c r="F1171" s="428" t="s">
        <v>5161</v>
      </c>
      <c r="G1171" s="428" t="s">
        <v>5162</v>
      </c>
      <c r="H1171" s="671" t="s">
        <v>2589</v>
      </c>
      <c r="I1171" s="10"/>
      <c r="J1171" s="10"/>
      <c r="K1171" s="435">
        <v>43715</v>
      </c>
      <c r="L1171" s="428" t="s">
        <v>5163</v>
      </c>
      <c r="M1171" s="12"/>
    </row>
    <row r="1172" spans="1:13" ht="25.5" customHeight="1">
      <c r="A1172" s="12"/>
      <c r="B1172" s="21">
        <v>127</v>
      </c>
      <c r="C1172" s="431" t="s">
        <v>2918</v>
      </c>
      <c r="D1172" s="428" t="s">
        <v>5164</v>
      </c>
      <c r="E1172" s="428" t="s">
        <v>5165</v>
      </c>
      <c r="F1172" s="428" t="s">
        <v>5166</v>
      </c>
      <c r="G1172" s="428" t="s">
        <v>5167</v>
      </c>
      <c r="H1172" s="671" t="s">
        <v>2589</v>
      </c>
      <c r="I1172" s="10"/>
      <c r="J1172" s="10"/>
      <c r="K1172" s="435">
        <v>43715</v>
      </c>
      <c r="L1172" s="428" t="s">
        <v>2919</v>
      </c>
      <c r="M1172" s="12"/>
    </row>
    <row r="1173" spans="1:13" ht="25.5" customHeight="1">
      <c r="A1173" s="12"/>
      <c r="B1173" s="21">
        <v>128</v>
      </c>
      <c r="C1173" s="431" t="s">
        <v>2918</v>
      </c>
      <c r="D1173" s="428" t="s">
        <v>5164</v>
      </c>
      <c r="E1173" s="428" t="s">
        <v>7007</v>
      </c>
      <c r="F1173" s="428" t="s">
        <v>2920</v>
      </c>
      <c r="G1173" s="428" t="s">
        <v>5168</v>
      </c>
      <c r="H1173" s="671" t="s">
        <v>2589</v>
      </c>
      <c r="I1173" s="10"/>
      <c r="J1173" s="10"/>
      <c r="K1173" s="435">
        <v>43715</v>
      </c>
      <c r="L1173" s="428" t="s">
        <v>2921</v>
      </c>
      <c r="M1173" s="12"/>
    </row>
    <row r="1174" spans="1:13" ht="25.5" customHeight="1">
      <c r="A1174" s="12"/>
      <c r="B1174" s="21">
        <v>129</v>
      </c>
      <c r="C1174" s="431" t="s">
        <v>5428</v>
      </c>
      <c r="D1174" s="428" t="s">
        <v>5155</v>
      </c>
      <c r="E1174" s="428" t="s">
        <v>6876</v>
      </c>
      <c r="F1174" s="428" t="s">
        <v>5429</v>
      </c>
      <c r="G1174" s="428" t="s">
        <v>6877</v>
      </c>
      <c r="H1174" s="671" t="s">
        <v>2589</v>
      </c>
      <c r="I1174" s="10"/>
      <c r="J1174" s="10"/>
      <c r="K1174" s="435">
        <v>43715</v>
      </c>
      <c r="L1174" s="428" t="s">
        <v>5430</v>
      </c>
      <c r="M1174" s="12"/>
    </row>
    <row r="1175" spans="1:13" ht="51">
      <c r="A1175" s="12"/>
      <c r="B1175" s="21">
        <v>130</v>
      </c>
      <c r="C1175" s="431" t="s">
        <v>2338</v>
      </c>
      <c r="D1175" s="428" t="s">
        <v>5169</v>
      </c>
      <c r="E1175" s="428" t="s">
        <v>5170</v>
      </c>
      <c r="F1175" s="428" t="s">
        <v>2339</v>
      </c>
      <c r="G1175" s="428" t="s">
        <v>6878</v>
      </c>
      <c r="H1175" s="671" t="s">
        <v>2589</v>
      </c>
      <c r="I1175" s="10"/>
      <c r="J1175" s="10"/>
      <c r="K1175" s="435" t="s">
        <v>6859</v>
      </c>
      <c r="L1175" s="428" t="s">
        <v>6879</v>
      </c>
      <c r="M1175" s="12"/>
    </row>
    <row r="1176" spans="1:13" ht="51" customHeight="1">
      <c r="A1176" s="12"/>
      <c r="B1176" s="21">
        <v>131</v>
      </c>
      <c r="C1176" s="431" t="s">
        <v>2548</v>
      </c>
      <c r="D1176" s="428" t="s">
        <v>5171</v>
      </c>
      <c r="E1176" s="428" t="s">
        <v>5172</v>
      </c>
      <c r="F1176" s="428" t="s">
        <v>5173</v>
      </c>
      <c r="G1176" s="428" t="s">
        <v>5174</v>
      </c>
      <c r="H1176" s="671" t="s">
        <v>2589</v>
      </c>
      <c r="I1176" s="10"/>
      <c r="J1176" s="10"/>
      <c r="K1176" s="435">
        <v>43806</v>
      </c>
      <c r="L1176" s="428" t="s">
        <v>2549</v>
      </c>
      <c r="M1176" s="12"/>
    </row>
    <row r="1177" spans="1:13" ht="38.25" customHeight="1">
      <c r="A1177" s="12"/>
      <c r="B1177" s="21">
        <v>132</v>
      </c>
      <c r="C1177" s="431" t="s">
        <v>6882</v>
      </c>
      <c r="D1177" s="428" t="s">
        <v>6883</v>
      </c>
      <c r="E1177" s="428" t="s">
        <v>6884</v>
      </c>
      <c r="F1177" s="428" t="s">
        <v>6885</v>
      </c>
      <c r="G1177" s="428" t="s">
        <v>6886</v>
      </c>
      <c r="H1177" s="671" t="s">
        <v>2589</v>
      </c>
      <c r="I1177" s="10"/>
      <c r="J1177" s="10"/>
      <c r="K1177" s="435" t="s">
        <v>6859</v>
      </c>
      <c r="L1177" s="428" t="s">
        <v>6887</v>
      </c>
      <c r="M1177" s="12"/>
    </row>
    <row r="1178" spans="1:13" ht="51">
      <c r="A1178" s="12"/>
      <c r="B1178" s="21">
        <v>133</v>
      </c>
      <c r="C1178" s="431" t="s">
        <v>943</v>
      </c>
      <c r="D1178" s="428" t="s">
        <v>5175</v>
      </c>
      <c r="E1178" s="428" t="s">
        <v>5176</v>
      </c>
      <c r="F1178" s="428" t="s">
        <v>5177</v>
      </c>
      <c r="G1178" s="428" t="s">
        <v>5178</v>
      </c>
      <c r="H1178" s="671" t="s">
        <v>2589</v>
      </c>
      <c r="I1178" s="10"/>
      <c r="J1178" s="10"/>
      <c r="K1178" s="435">
        <v>43806</v>
      </c>
      <c r="L1178" s="428" t="s">
        <v>6887</v>
      </c>
      <c r="M1178" s="12"/>
    </row>
    <row r="1179" spans="1:13" ht="51">
      <c r="A1179" s="12"/>
      <c r="B1179" s="21">
        <v>134</v>
      </c>
      <c r="C1179" s="431" t="s">
        <v>143</v>
      </c>
      <c r="D1179" s="428" t="s">
        <v>5179</v>
      </c>
      <c r="E1179" s="428" t="s">
        <v>5180</v>
      </c>
      <c r="F1179" s="428" t="s">
        <v>916</v>
      </c>
      <c r="G1179" s="428" t="s">
        <v>5181</v>
      </c>
      <c r="H1179" s="671" t="s">
        <v>2589</v>
      </c>
      <c r="I1179" s="10"/>
      <c r="J1179" s="10"/>
      <c r="K1179" s="435">
        <v>43806</v>
      </c>
      <c r="L1179" s="428" t="s">
        <v>917</v>
      </c>
      <c r="M1179" s="12"/>
    </row>
    <row r="1180" spans="1:13" ht="51">
      <c r="A1180" s="12"/>
      <c r="B1180" s="21">
        <v>135</v>
      </c>
      <c r="C1180" s="431" t="s">
        <v>5182</v>
      </c>
      <c r="D1180" s="428" t="s">
        <v>8306</v>
      </c>
      <c r="E1180" s="428" t="s">
        <v>8307</v>
      </c>
      <c r="F1180" s="428" t="s">
        <v>7008</v>
      </c>
      <c r="G1180" s="428" t="s">
        <v>6880</v>
      </c>
      <c r="H1180" s="671" t="s">
        <v>2589</v>
      </c>
      <c r="I1180" s="10"/>
      <c r="J1180" s="10"/>
      <c r="K1180" s="435" t="s">
        <v>8308</v>
      </c>
      <c r="L1180" s="428" t="s">
        <v>5183</v>
      </c>
      <c r="M1180" s="12"/>
    </row>
    <row r="1181" spans="1:13" ht="63.75" customHeight="1">
      <c r="A1181" s="12"/>
      <c r="B1181" s="21">
        <v>136</v>
      </c>
      <c r="C1181" s="431" t="s">
        <v>5324</v>
      </c>
      <c r="D1181" s="428" t="s">
        <v>8309</v>
      </c>
      <c r="E1181" s="428" t="s">
        <v>8310</v>
      </c>
      <c r="F1181" s="428" t="s">
        <v>7010</v>
      </c>
      <c r="G1181" s="428" t="s">
        <v>8311</v>
      </c>
      <c r="H1181" s="671" t="s">
        <v>2589</v>
      </c>
      <c r="I1181" s="10"/>
      <c r="J1181" s="10"/>
      <c r="K1181" s="435" t="s">
        <v>7642</v>
      </c>
      <c r="L1181" s="428" t="s">
        <v>8312</v>
      </c>
      <c r="M1181" s="12"/>
    </row>
    <row r="1182" spans="1:13" ht="51">
      <c r="A1182" s="12"/>
      <c r="B1182" s="21">
        <v>137</v>
      </c>
      <c r="C1182" s="431" t="s">
        <v>5323</v>
      </c>
      <c r="D1182" s="428" t="s">
        <v>8309</v>
      </c>
      <c r="E1182" s="428" t="s">
        <v>8310</v>
      </c>
      <c r="F1182" s="428" t="s">
        <v>7009</v>
      </c>
      <c r="G1182" s="428" t="s">
        <v>8313</v>
      </c>
      <c r="H1182" s="671" t="s">
        <v>2589</v>
      </c>
      <c r="I1182" s="10"/>
      <c r="J1182" s="10"/>
      <c r="K1182" s="435" t="s">
        <v>7642</v>
      </c>
      <c r="L1182" s="428" t="s">
        <v>8314</v>
      </c>
      <c r="M1182" s="12"/>
    </row>
    <row r="1183" spans="1:13" ht="45" customHeight="1">
      <c r="A1183" s="12"/>
      <c r="B1183" s="21">
        <v>138</v>
      </c>
      <c r="C1183" s="221"/>
      <c r="D1183" s="218"/>
      <c r="E1183" s="218"/>
      <c r="F1183" s="218"/>
      <c r="G1183" s="218"/>
      <c r="H1183" s="238"/>
      <c r="I1183" s="236"/>
      <c r="J1183" s="236"/>
      <c r="K1183" s="237"/>
      <c r="L1183" s="218"/>
      <c r="M1183" s="12"/>
    </row>
    <row r="1184" spans="1:13" ht="45" customHeight="1">
      <c r="A1184" s="12"/>
      <c r="B1184" s="21">
        <v>139</v>
      </c>
      <c r="C1184" s="217"/>
      <c r="D1184" s="175"/>
      <c r="E1184" s="175"/>
      <c r="F1184" s="175"/>
      <c r="G1184" s="175"/>
      <c r="H1184" s="220"/>
      <c r="I1184" s="114"/>
      <c r="J1184" s="114"/>
      <c r="K1184" s="219"/>
      <c r="L1184" s="175"/>
      <c r="M1184" s="12"/>
    </row>
    <row r="1185" spans="1:13" ht="76.5" customHeight="1">
      <c r="A1185" s="12"/>
      <c r="B1185" s="21">
        <v>140</v>
      </c>
      <c r="C1185" s="217"/>
      <c r="D1185" s="175"/>
      <c r="E1185" s="175"/>
      <c r="F1185" s="175"/>
      <c r="G1185" s="175"/>
      <c r="H1185" s="220"/>
      <c r="I1185" s="114"/>
      <c r="J1185" s="114"/>
      <c r="K1185" s="219"/>
      <c r="L1185" s="175"/>
      <c r="M1185" s="12"/>
    </row>
    <row r="1186" spans="1:13" ht="12.75">
      <c r="A1186" s="12"/>
      <c r="B1186" s="21">
        <v>141</v>
      </c>
      <c r="C1186" s="139"/>
      <c r="D1186" s="42"/>
      <c r="E1186" s="42"/>
      <c r="F1186" s="42"/>
      <c r="G1186" s="42"/>
      <c r="H1186" s="188"/>
      <c r="I1186" s="41"/>
      <c r="J1186" s="41"/>
      <c r="K1186" s="156"/>
      <c r="L1186" s="42"/>
      <c r="M1186" s="12"/>
    </row>
    <row r="1187" spans="1:13" ht="12.75">
      <c r="A1187" s="12"/>
      <c r="B1187" s="21">
        <v>142</v>
      </c>
      <c r="C1187" s="139"/>
      <c r="D1187" s="42"/>
      <c r="E1187" s="42"/>
      <c r="F1187" s="42"/>
      <c r="G1187" s="42"/>
      <c r="H1187" s="188"/>
      <c r="I1187" s="41"/>
      <c r="J1187" s="41"/>
      <c r="K1187" s="156"/>
      <c r="L1187" s="42"/>
      <c r="M1187" s="12"/>
    </row>
    <row r="1188" spans="1:13" ht="12.75">
      <c r="A1188" s="12"/>
      <c r="B1188" s="21">
        <v>143</v>
      </c>
      <c r="C1188" s="139"/>
      <c r="D1188" s="42"/>
      <c r="E1188" s="42"/>
      <c r="F1188" s="42"/>
      <c r="G1188" s="42"/>
      <c r="H1188" s="188"/>
      <c r="I1188" s="41"/>
      <c r="J1188" s="41"/>
      <c r="K1188" s="156"/>
      <c r="L1188" s="42"/>
      <c r="M1188" s="12"/>
    </row>
    <row r="1189" spans="1:13" ht="12.75">
      <c r="A1189" s="12"/>
      <c r="B1189" s="21">
        <v>144</v>
      </c>
      <c r="C1189" s="139"/>
      <c r="D1189" s="42"/>
      <c r="E1189" s="42"/>
      <c r="F1189" s="42"/>
      <c r="G1189" s="42"/>
      <c r="H1189" s="188"/>
      <c r="I1189" s="41"/>
      <c r="J1189" s="41"/>
      <c r="K1189" s="156"/>
      <c r="L1189" s="42"/>
      <c r="M1189" s="12"/>
    </row>
    <row r="1190" spans="1:13" ht="15">
      <c r="A1190" s="12"/>
      <c r="B1190" s="21">
        <v>145</v>
      </c>
      <c r="C1190" s="150"/>
      <c r="D1190" s="151"/>
      <c r="E1190" s="151"/>
      <c r="F1190" s="151"/>
      <c r="G1190" s="151"/>
      <c r="H1190" s="148"/>
      <c r="I1190" s="148"/>
      <c r="J1190" s="114"/>
      <c r="K1190" s="152"/>
      <c r="L1190" s="151"/>
      <c r="M1190" s="12"/>
    </row>
    <row r="1191" spans="1:13" ht="51" customHeight="1">
      <c r="A1191" s="12"/>
      <c r="B1191" s="21">
        <v>146</v>
      </c>
      <c r="C1191" s="150"/>
      <c r="D1191" s="151"/>
      <c r="E1191" s="151"/>
      <c r="F1191" s="151"/>
      <c r="G1191" s="151"/>
      <c r="H1191" s="153"/>
      <c r="I1191" s="148"/>
      <c r="J1191" s="148"/>
      <c r="K1191" s="152"/>
      <c r="L1191" s="151"/>
      <c r="M1191" s="12"/>
    </row>
    <row r="1192" spans="1:13" ht="15">
      <c r="A1192" s="12"/>
      <c r="B1192" s="21">
        <v>147</v>
      </c>
      <c r="C1192" s="150"/>
      <c r="D1192" s="151"/>
      <c r="E1192" s="151"/>
      <c r="F1192" s="151"/>
      <c r="G1192" s="151"/>
      <c r="H1192" s="153"/>
      <c r="I1192" s="148"/>
      <c r="J1192" s="148"/>
      <c r="K1192" s="152"/>
      <c r="L1192" s="151"/>
      <c r="M1192" s="12"/>
    </row>
    <row r="1193" spans="1:13" ht="15">
      <c r="A1193" s="12"/>
      <c r="B1193" s="21">
        <v>148</v>
      </c>
      <c r="C1193" s="150"/>
      <c r="D1193" s="151"/>
      <c r="E1193" s="151"/>
      <c r="F1193" s="151"/>
      <c r="G1193" s="151"/>
      <c r="H1193" s="153"/>
      <c r="I1193" s="148"/>
      <c r="J1193" s="148"/>
      <c r="K1193" s="152"/>
      <c r="L1193" s="151"/>
      <c r="M1193" s="12"/>
    </row>
    <row r="1194" spans="1:13" ht="15">
      <c r="A1194" s="12"/>
      <c r="B1194" s="21">
        <v>149</v>
      </c>
      <c r="C1194" s="150"/>
      <c r="D1194" s="151"/>
      <c r="E1194" s="151"/>
      <c r="F1194" s="151"/>
      <c r="G1194" s="151"/>
      <c r="H1194" s="153"/>
      <c r="I1194" s="148"/>
      <c r="J1194" s="148"/>
      <c r="K1194" s="152"/>
      <c r="L1194" s="151"/>
      <c r="M1194" s="12"/>
    </row>
    <row r="1195" spans="1:13" ht="15">
      <c r="A1195" s="12"/>
      <c r="B1195" s="21">
        <v>150</v>
      </c>
      <c r="C1195" s="150"/>
      <c r="D1195" s="151"/>
      <c r="E1195" s="151"/>
      <c r="F1195" s="151"/>
      <c r="G1195" s="151"/>
      <c r="H1195" s="153"/>
      <c r="I1195" s="148"/>
      <c r="J1195" s="148"/>
      <c r="K1195" s="152"/>
      <c r="L1195" s="151"/>
      <c r="M1195" s="12"/>
    </row>
    <row r="1196" spans="1:13" ht="12.75">
      <c r="A1196" s="12"/>
      <c r="B1196" s="21">
        <v>151</v>
      </c>
      <c r="C1196" s="143"/>
      <c r="D1196" s="144"/>
      <c r="E1196" s="144"/>
      <c r="F1196" s="144"/>
      <c r="G1196" s="144"/>
      <c r="H1196" s="78"/>
      <c r="I1196" s="78"/>
      <c r="J1196" s="78"/>
      <c r="K1196" s="145"/>
      <c r="L1196" s="144"/>
      <c r="M1196" s="12"/>
    </row>
    <row r="1197" spans="1:13" ht="12.75">
      <c r="A1197" s="12"/>
      <c r="B1197" s="21">
        <v>152</v>
      </c>
      <c r="C1197" s="143"/>
      <c r="D1197" s="144"/>
      <c r="E1197" s="144"/>
      <c r="F1197" s="144"/>
      <c r="G1197" s="144"/>
      <c r="H1197" s="146"/>
      <c r="I1197" s="78"/>
      <c r="J1197" s="78"/>
      <c r="K1197" s="145"/>
      <c r="L1197" s="144"/>
      <c r="M1197" s="12"/>
    </row>
    <row r="1198" spans="1:13" ht="12.75">
      <c r="A1198" s="12"/>
      <c r="B1198" s="21">
        <v>153</v>
      </c>
      <c r="C1198" s="143"/>
      <c r="D1198" s="144"/>
      <c r="E1198" s="144"/>
      <c r="F1198" s="144"/>
      <c r="G1198" s="144"/>
      <c r="H1198" s="146"/>
      <c r="I1198" s="78"/>
      <c r="J1198" s="78"/>
      <c r="K1198" s="145"/>
      <c r="L1198" s="144"/>
      <c r="M1198" s="12"/>
    </row>
    <row r="1199" spans="1:13" ht="12.75">
      <c r="A1199" s="12"/>
      <c r="B1199" s="21">
        <v>154</v>
      </c>
      <c r="C1199" s="143"/>
      <c r="D1199" s="144"/>
      <c r="E1199" s="144"/>
      <c r="F1199" s="144"/>
      <c r="G1199" s="144"/>
      <c r="H1199" s="146"/>
      <c r="I1199" s="78"/>
      <c r="J1199" s="78"/>
      <c r="K1199" s="145"/>
      <c r="L1199" s="144"/>
      <c r="M1199" s="12"/>
    </row>
    <row r="1200" spans="1:13" ht="12.75">
      <c r="A1200" s="12"/>
      <c r="B1200" s="21">
        <v>155</v>
      </c>
      <c r="C1200" s="143"/>
      <c r="D1200" s="144"/>
      <c r="E1200" s="144"/>
      <c r="F1200" s="144"/>
      <c r="G1200" s="144"/>
      <c r="H1200" s="146"/>
      <c r="I1200" s="78"/>
      <c r="J1200" s="78"/>
      <c r="K1200" s="145"/>
      <c r="L1200" s="144"/>
      <c r="M1200" s="12"/>
    </row>
    <row r="1201" spans="1:13" ht="12.75">
      <c r="A1201" s="12"/>
      <c r="B1201" s="21">
        <v>156</v>
      </c>
      <c r="C1201" s="143"/>
      <c r="D1201" s="144"/>
      <c r="E1201" s="144"/>
      <c r="F1201" s="144"/>
      <c r="G1201" s="144"/>
      <c r="H1201" s="146"/>
      <c r="I1201" s="78"/>
      <c r="J1201" s="78"/>
      <c r="K1201" s="145"/>
      <c r="L1201" s="144"/>
      <c r="M1201" s="12"/>
    </row>
    <row r="1202" spans="1:13" ht="12.75">
      <c r="A1202" s="12"/>
      <c r="B1202" s="21">
        <v>157</v>
      </c>
      <c r="C1202" s="143"/>
      <c r="D1202" s="144"/>
      <c r="E1202" s="144"/>
      <c r="F1202" s="144"/>
      <c r="G1202" s="144"/>
      <c r="H1202" s="146"/>
      <c r="I1202" s="78"/>
      <c r="J1202" s="78"/>
      <c r="K1202" s="145"/>
      <c r="L1202" s="144"/>
      <c r="M1202" s="12"/>
    </row>
    <row r="1203" spans="1:13" ht="12.75">
      <c r="A1203" s="12"/>
      <c r="B1203" s="21">
        <v>158</v>
      </c>
      <c r="C1203" s="128"/>
      <c r="D1203" s="129"/>
      <c r="E1203" s="129"/>
      <c r="F1203" s="129"/>
      <c r="G1203" s="129"/>
      <c r="H1203" s="131"/>
      <c r="I1203" s="10"/>
      <c r="J1203" s="10"/>
      <c r="K1203" s="130"/>
      <c r="L1203" s="129"/>
      <c r="M1203" s="12"/>
    </row>
    <row r="1204" spans="1:13" ht="12.75">
      <c r="A1204" s="12"/>
      <c r="B1204" s="21">
        <v>159</v>
      </c>
      <c r="C1204" s="69"/>
      <c r="D1204" s="67"/>
      <c r="E1204" s="68"/>
      <c r="F1204" s="66"/>
      <c r="G1204" s="9"/>
      <c r="H1204" s="9"/>
      <c r="I1204" s="9"/>
      <c r="J1204" s="9"/>
      <c r="K1204" s="14"/>
      <c r="L1204" s="14"/>
      <c r="M1204" s="12"/>
    </row>
    <row r="1205" spans="1:13" ht="12.75">
      <c r="A1205" s="12"/>
      <c r="B1205" s="21">
        <v>160</v>
      </c>
      <c r="C1205" s="8"/>
      <c r="D1205" s="52"/>
      <c r="E1205" s="41"/>
      <c r="F1205" s="43"/>
      <c r="G1205" s="42"/>
      <c r="H1205" s="41"/>
      <c r="I1205" s="41"/>
      <c r="J1205" s="41"/>
      <c r="K1205" s="51"/>
      <c r="L1205" s="51"/>
      <c r="M1205" s="12"/>
    </row>
    <row r="1206" spans="1:13" ht="17.25" customHeight="1">
      <c r="A1206" s="24">
        <v>10</v>
      </c>
      <c r="B1206" s="492" t="s">
        <v>1095</v>
      </c>
      <c r="C1206" s="493"/>
      <c r="D1206" s="494"/>
      <c r="E1206" s="12"/>
      <c r="F1206" s="12"/>
      <c r="G1206" s="12"/>
      <c r="H1206" s="12"/>
      <c r="I1206" s="12"/>
      <c r="J1206" s="12"/>
      <c r="K1206" s="12"/>
      <c r="L1206" s="12"/>
      <c r="M1206" s="12"/>
    </row>
    <row r="1207" spans="1:115" s="73" customFormat="1" ht="25.5">
      <c r="A1207" s="2"/>
      <c r="B1207" s="2">
        <v>1</v>
      </c>
      <c r="C1207" s="333" t="s">
        <v>8596</v>
      </c>
      <c r="D1207" s="333" t="s">
        <v>8597</v>
      </c>
      <c r="E1207" s="333" t="s">
        <v>8598</v>
      </c>
      <c r="F1207" s="452" t="s">
        <v>8599</v>
      </c>
      <c r="G1207" s="333" t="s">
        <v>6710</v>
      </c>
      <c r="H1207" s="458">
        <v>50000</v>
      </c>
      <c r="I1207" s="459"/>
      <c r="J1207" s="453"/>
      <c r="K1207" s="336">
        <v>43850</v>
      </c>
      <c r="L1207" s="333" t="s">
        <v>6711</v>
      </c>
      <c r="M1207" s="2"/>
      <c r="N1207" s="72"/>
      <c r="O1207" s="72"/>
      <c r="P1207" s="72"/>
      <c r="Q1207" s="72"/>
      <c r="R1207" s="72"/>
      <c r="S1207" s="72"/>
      <c r="T1207" s="72"/>
      <c r="U1207" s="72"/>
      <c r="V1207" s="72"/>
      <c r="W1207" s="72"/>
      <c r="X1207" s="72"/>
      <c r="Y1207" s="72"/>
      <c r="Z1207" s="72"/>
      <c r="AA1207" s="72"/>
      <c r="AB1207" s="72"/>
      <c r="AC1207" s="72"/>
      <c r="AD1207" s="72"/>
      <c r="AE1207" s="72"/>
      <c r="AF1207" s="72"/>
      <c r="AG1207" s="72"/>
      <c r="AH1207" s="72"/>
      <c r="AI1207" s="72"/>
      <c r="AJ1207" s="72"/>
      <c r="AK1207" s="72"/>
      <c r="AL1207" s="72"/>
      <c r="AM1207" s="72"/>
      <c r="AN1207" s="72"/>
      <c r="AO1207" s="72"/>
      <c r="AP1207" s="72"/>
      <c r="AQ1207" s="72"/>
      <c r="AR1207" s="72"/>
      <c r="AS1207" s="72"/>
      <c r="AT1207" s="72"/>
      <c r="AU1207" s="72"/>
      <c r="AV1207" s="72"/>
      <c r="AW1207" s="72"/>
      <c r="AX1207" s="72"/>
      <c r="AY1207" s="72"/>
      <c r="AZ1207" s="72"/>
      <c r="BA1207" s="72"/>
      <c r="BB1207" s="72"/>
      <c r="BC1207" s="72"/>
      <c r="BD1207" s="72"/>
      <c r="BE1207" s="72"/>
      <c r="BF1207" s="72"/>
      <c r="BG1207" s="72"/>
      <c r="BH1207" s="72"/>
      <c r="BI1207" s="72"/>
      <c r="BJ1207" s="72"/>
      <c r="BK1207" s="72"/>
      <c r="BL1207" s="72"/>
      <c r="BM1207" s="72"/>
      <c r="BN1207" s="72"/>
      <c r="BO1207" s="72"/>
      <c r="BP1207" s="72"/>
      <c r="BQ1207" s="72"/>
      <c r="BR1207" s="72"/>
      <c r="BS1207" s="72"/>
      <c r="BT1207" s="72"/>
      <c r="BU1207" s="72"/>
      <c r="BV1207" s="72"/>
      <c r="BW1207" s="72"/>
      <c r="BX1207" s="72"/>
      <c r="BY1207" s="72"/>
      <c r="BZ1207" s="72"/>
      <c r="CA1207" s="72"/>
      <c r="CB1207" s="72"/>
      <c r="CC1207" s="72"/>
      <c r="CD1207" s="72"/>
      <c r="CE1207" s="72"/>
      <c r="CF1207" s="72"/>
      <c r="CG1207" s="72"/>
      <c r="CH1207" s="72"/>
      <c r="CI1207" s="72"/>
      <c r="CJ1207" s="72"/>
      <c r="CK1207" s="72"/>
      <c r="CL1207" s="72"/>
      <c r="CM1207" s="72"/>
      <c r="CN1207" s="72"/>
      <c r="CO1207" s="72"/>
      <c r="CP1207" s="72"/>
      <c r="CQ1207" s="72"/>
      <c r="CR1207" s="72"/>
      <c r="CS1207" s="72"/>
      <c r="CT1207" s="72"/>
      <c r="CU1207" s="72"/>
      <c r="CV1207" s="72"/>
      <c r="CW1207" s="72"/>
      <c r="CX1207" s="72"/>
      <c r="CY1207" s="72"/>
      <c r="CZ1207" s="72"/>
      <c r="DA1207" s="72"/>
      <c r="DB1207" s="72"/>
      <c r="DC1207" s="72"/>
      <c r="DD1207" s="72"/>
      <c r="DE1207" s="72"/>
      <c r="DF1207" s="72"/>
      <c r="DG1207" s="72"/>
      <c r="DH1207" s="72"/>
      <c r="DI1207" s="72"/>
      <c r="DJ1207" s="72"/>
      <c r="DK1207" s="72"/>
    </row>
    <row r="1208" spans="1:115" s="73" customFormat="1" ht="25.5">
      <c r="A1208" s="2"/>
      <c r="B1208" s="2">
        <v>2</v>
      </c>
      <c r="C1208" s="334" t="s">
        <v>8600</v>
      </c>
      <c r="D1208" s="334" t="s">
        <v>8601</v>
      </c>
      <c r="E1208" s="334" t="s">
        <v>8602</v>
      </c>
      <c r="F1208" s="454" t="s">
        <v>8603</v>
      </c>
      <c r="G1208" s="334" t="s">
        <v>6714</v>
      </c>
      <c r="H1208" s="460">
        <v>5469</v>
      </c>
      <c r="I1208" s="457"/>
      <c r="J1208" s="455"/>
      <c r="K1208" s="337">
        <v>43910</v>
      </c>
      <c r="L1208" s="334" t="s">
        <v>8604</v>
      </c>
      <c r="M1208" s="2"/>
      <c r="N1208" s="72"/>
      <c r="O1208" s="72"/>
      <c r="P1208" s="72"/>
      <c r="Q1208" s="72"/>
      <c r="R1208" s="72"/>
      <c r="S1208" s="72"/>
      <c r="T1208" s="72"/>
      <c r="U1208" s="72"/>
      <c r="V1208" s="72"/>
      <c r="W1208" s="72"/>
      <c r="X1208" s="72"/>
      <c r="Y1208" s="72"/>
      <c r="Z1208" s="72"/>
      <c r="AA1208" s="72"/>
      <c r="AB1208" s="72"/>
      <c r="AC1208" s="72"/>
      <c r="AD1208" s="72"/>
      <c r="AE1208" s="72"/>
      <c r="AF1208" s="72"/>
      <c r="AG1208" s="72"/>
      <c r="AH1208" s="72"/>
      <c r="AI1208" s="72"/>
      <c r="AJ1208" s="72"/>
      <c r="AK1208" s="72"/>
      <c r="AL1208" s="72"/>
      <c r="AM1208" s="72"/>
      <c r="AN1208" s="72"/>
      <c r="AO1208" s="72"/>
      <c r="AP1208" s="72"/>
      <c r="AQ1208" s="72"/>
      <c r="AR1208" s="72"/>
      <c r="AS1208" s="72"/>
      <c r="AT1208" s="72"/>
      <c r="AU1208" s="72"/>
      <c r="AV1208" s="72"/>
      <c r="AW1208" s="72"/>
      <c r="AX1208" s="72"/>
      <c r="AY1208" s="72"/>
      <c r="AZ1208" s="72"/>
      <c r="BA1208" s="72"/>
      <c r="BB1208" s="72"/>
      <c r="BC1208" s="72"/>
      <c r="BD1208" s="72"/>
      <c r="BE1208" s="72"/>
      <c r="BF1208" s="72"/>
      <c r="BG1208" s="72"/>
      <c r="BH1208" s="72"/>
      <c r="BI1208" s="72"/>
      <c r="BJ1208" s="72"/>
      <c r="BK1208" s="72"/>
      <c r="BL1208" s="72"/>
      <c r="BM1208" s="72"/>
      <c r="BN1208" s="72"/>
      <c r="BO1208" s="72"/>
      <c r="BP1208" s="72"/>
      <c r="BQ1208" s="72"/>
      <c r="BR1208" s="72"/>
      <c r="BS1208" s="72"/>
      <c r="BT1208" s="72"/>
      <c r="BU1208" s="72"/>
      <c r="BV1208" s="72"/>
      <c r="BW1208" s="72"/>
      <c r="BX1208" s="72"/>
      <c r="BY1208" s="72"/>
      <c r="BZ1208" s="72"/>
      <c r="CA1208" s="72"/>
      <c r="CB1208" s="72"/>
      <c r="CC1208" s="72"/>
      <c r="CD1208" s="72"/>
      <c r="CE1208" s="72"/>
      <c r="CF1208" s="72"/>
      <c r="CG1208" s="72"/>
      <c r="CH1208" s="72"/>
      <c r="CI1208" s="72"/>
      <c r="CJ1208" s="72"/>
      <c r="CK1208" s="72"/>
      <c r="CL1208" s="72"/>
      <c r="CM1208" s="72"/>
      <c r="CN1208" s="72"/>
      <c r="CO1208" s="72"/>
      <c r="CP1208" s="72"/>
      <c r="CQ1208" s="72"/>
      <c r="CR1208" s="72"/>
      <c r="CS1208" s="72"/>
      <c r="CT1208" s="72"/>
      <c r="CU1208" s="72"/>
      <c r="CV1208" s="72"/>
      <c r="CW1208" s="72"/>
      <c r="CX1208" s="72"/>
      <c r="CY1208" s="72"/>
      <c r="CZ1208" s="72"/>
      <c r="DA1208" s="72"/>
      <c r="DB1208" s="72"/>
      <c r="DC1208" s="72"/>
      <c r="DD1208" s="72"/>
      <c r="DE1208" s="72"/>
      <c r="DF1208" s="72"/>
      <c r="DG1208" s="72"/>
      <c r="DH1208" s="72"/>
      <c r="DI1208" s="72"/>
      <c r="DJ1208" s="72"/>
      <c r="DK1208" s="72"/>
    </row>
    <row r="1209" spans="1:115" s="73" customFormat="1" ht="25.5">
      <c r="A1209" s="2"/>
      <c r="B1209" s="2">
        <v>3</v>
      </c>
      <c r="C1209" s="334" t="s">
        <v>8605</v>
      </c>
      <c r="D1209" s="334" t="s">
        <v>8606</v>
      </c>
      <c r="E1209" s="334" t="s">
        <v>8607</v>
      </c>
      <c r="F1209" s="454" t="s">
        <v>8608</v>
      </c>
      <c r="G1209" s="334" t="s">
        <v>5294</v>
      </c>
      <c r="H1209" s="460">
        <v>5482</v>
      </c>
      <c r="I1209" s="457"/>
      <c r="J1209" s="455"/>
      <c r="K1209" s="337">
        <v>43956</v>
      </c>
      <c r="L1209" s="334" t="s">
        <v>8609</v>
      </c>
      <c r="M1209" s="2"/>
      <c r="N1209" s="72"/>
      <c r="O1209" s="72"/>
      <c r="P1209" s="72"/>
      <c r="Q1209" s="72"/>
      <c r="R1209" s="72"/>
      <c r="S1209" s="72"/>
      <c r="T1209" s="72"/>
      <c r="U1209" s="72"/>
      <c r="V1209" s="72"/>
      <c r="W1209" s="72"/>
      <c r="X1209" s="72"/>
      <c r="Y1209" s="72"/>
      <c r="Z1209" s="72"/>
      <c r="AA1209" s="72"/>
      <c r="AB1209" s="72"/>
      <c r="AC1209" s="72"/>
      <c r="AD1209" s="72"/>
      <c r="AE1209" s="72"/>
      <c r="AF1209" s="72"/>
      <c r="AG1209" s="72"/>
      <c r="AH1209" s="72"/>
      <c r="AI1209" s="72"/>
      <c r="AJ1209" s="72"/>
      <c r="AK1209" s="72"/>
      <c r="AL1209" s="72"/>
      <c r="AM1209" s="72"/>
      <c r="AN1209" s="72"/>
      <c r="AO1209" s="72"/>
      <c r="AP1209" s="72"/>
      <c r="AQ1209" s="72"/>
      <c r="AR1209" s="72"/>
      <c r="AS1209" s="72"/>
      <c r="AT1209" s="72"/>
      <c r="AU1209" s="72"/>
      <c r="AV1209" s="72"/>
      <c r="AW1209" s="72"/>
      <c r="AX1209" s="72"/>
      <c r="AY1209" s="72"/>
      <c r="AZ1209" s="72"/>
      <c r="BA1209" s="72"/>
      <c r="BB1209" s="72"/>
      <c r="BC1209" s="72"/>
      <c r="BD1209" s="72"/>
      <c r="BE1209" s="72"/>
      <c r="BF1209" s="72"/>
      <c r="BG1209" s="72"/>
      <c r="BH1209" s="72"/>
      <c r="BI1209" s="72"/>
      <c r="BJ1209" s="72"/>
      <c r="BK1209" s="72"/>
      <c r="BL1209" s="72"/>
      <c r="BM1209" s="72"/>
      <c r="BN1209" s="72"/>
      <c r="BO1209" s="72"/>
      <c r="BP1209" s="72"/>
      <c r="BQ1209" s="72"/>
      <c r="BR1209" s="72"/>
      <c r="BS1209" s="72"/>
      <c r="BT1209" s="72"/>
      <c r="BU1209" s="72"/>
      <c r="BV1209" s="72"/>
      <c r="BW1209" s="72"/>
      <c r="BX1209" s="72"/>
      <c r="BY1209" s="72"/>
      <c r="BZ1209" s="72"/>
      <c r="CA1209" s="72"/>
      <c r="CB1209" s="72"/>
      <c r="CC1209" s="72"/>
      <c r="CD1209" s="72"/>
      <c r="CE1209" s="72"/>
      <c r="CF1209" s="72"/>
      <c r="CG1209" s="72"/>
      <c r="CH1209" s="72"/>
      <c r="CI1209" s="72"/>
      <c r="CJ1209" s="72"/>
      <c r="CK1209" s="72"/>
      <c r="CL1209" s="72"/>
      <c r="CM1209" s="72"/>
      <c r="CN1209" s="72"/>
      <c r="CO1209" s="72"/>
      <c r="CP1209" s="72"/>
      <c r="CQ1209" s="72"/>
      <c r="CR1209" s="72"/>
      <c r="CS1209" s="72"/>
      <c r="CT1209" s="72"/>
      <c r="CU1209" s="72"/>
      <c r="CV1209" s="72"/>
      <c r="CW1209" s="72"/>
      <c r="CX1209" s="72"/>
      <c r="CY1209" s="72"/>
      <c r="CZ1209" s="72"/>
      <c r="DA1209" s="72"/>
      <c r="DB1209" s="72"/>
      <c r="DC1209" s="72"/>
      <c r="DD1209" s="72"/>
      <c r="DE1209" s="72"/>
      <c r="DF1209" s="72"/>
      <c r="DG1209" s="72"/>
      <c r="DH1209" s="72"/>
      <c r="DI1209" s="72"/>
      <c r="DJ1209" s="72"/>
      <c r="DK1209" s="72"/>
    </row>
    <row r="1210" spans="1:115" s="73" customFormat="1" ht="25.5">
      <c r="A1210" s="2"/>
      <c r="B1210" s="2">
        <v>4</v>
      </c>
      <c r="C1210" s="334" t="s">
        <v>8610</v>
      </c>
      <c r="D1210" s="334" t="s">
        <v>8611</v>
      </c>
      <c r="E1210" s="334" t="s">
        <v>8612</v>
      </c>
      <c r="F1210" s="454" t="s">
        <v>8613</v>
      </c>
      <c r="G1210" s="334" t="s">
        <v>6714</v>
      </c>
      <c r="H1210" s="460">
        <v>5513</v>
      </c>
      <c r="I1210" s="457"/>
      <c r="J1210" s="455"/>
      <c r="K1210" s="337">
        <v>43881</v>
      </c>
      <c r="L1210" s="334" t="s">
        <v>8614</v>
      </c>
      <c r="M1210" s="2"/>
      <c r="N1210" s="72"/>
      <c r="O1210" s="72"/>
      <c r="P1210" s="72"/>
      <c r="Q1210" s="72"/>
      <c r="R1210" s="72"/>
      <c r="S1210" s="72"/>
      <c r="T1210" s="72"/>
      <c r="U1210" s="72"/>
      <c r="V1210" s="72"/>
      <c r="W1210" s="72"/>
      <c r="X1210" s="72"/>
      <c r="Y1210" s="72"/>
      <c r="Z1210" s="72"/>
      <c r="AA1210" s="72"/>
      <c r="AB1210" s="72"/>
      <c r="AC1210" s="72"/>
      <c r="AD1210" s="72"/>
      <c r="AE1210" s="72"/>
      <c r="AF1210" s="72"/>
      <c r="AG1210" s="72"/>
      <c r="AH1210" s="72"/>
      <c r="AI1210" s="72"/>
      <c r="AJ1210" s="72"/>
      <c r="AK1210" s="72"/>
      <c r="AL1210" s="72"/>
      <c r="AM1210" s="72"/>
      <c r="AN1210" s="72"/>
      <c r="AO1210" s="72"/>
      <c r="AP1210" s="72"/>
      <c r="AQ1210" s="72"/>
      <c r="AR1210" s="72"/>
      <c r="AS1210" s="72"/>
      <c r="AT1210" s="72"/>
      <c r="AU1210" s="72"/>
      <c r="AV1210" s="72"/>
      <c r="AW1210" s="72"/>
      <c r="AX1210" s="72"/>
      <c r="AY1210" s="72"/>
      <c r="AZ1210" s="72"/>
      <c r="BA1210" s="72"/>
      <c r="BB1210" s="72"/>
      <c r="BC1210" s="72"/>
      <c r="BD1210" s="72"/>
      <c r="BE1210" s="72"/>
      <c r="BF1210" s="72"/>
      <c r="BG1210" s="72"/>
      <c r="BH1210" s="72"/>
      <c r="BI1210" s="72"/>
      <c r="BJ1210" s="72"/>
      <c r="BK1210" s="72"/>
      <c r="BL1210" s="72"/>
      <c r="BM1210" s="72"/>
      <c r="BN1210" s="72"/>
      <c r="BO1210" s="72"/>
      <c r="BP1210" s="72"/>
      <c r="BQ1210" s="72"/>
      <c r="BR1210" s="72"/>
      <c r="BS1210" s="72"/>
      <c r="BT1210" s="72"/>
      <c r="BU1210" s="72"/>
      <c r="BV1210" s="72"/>
      <c r="BW1210" s="72"/>
      <c r="BX1210" s="72"/>
      <c r="BY1210" s="72"/>
      <c r="BZ1210" s="72"/>
      <c r="CA1210" s="72"/>
      <c r="CB1210" s="72"/>
      <c r="CC1210" s="72"/>
      <c r="CD1210" s="72"/>
      <c r="CE1210" s="72"/>
      <c r="CF1210" s="72"/>
      <c r="CG1210" s="72"/>
      <c r="CH1210" s="72"/>
      <c r="CI1210" s="72"/>
      <c r="CJ1210" s="72"/>
      <c r="CK1210" s="72"/>
      <c r="CL1210" s="72"/>
      <c r="CM1210" s="72"/>
      <c r="CN1210" s="72"/>
      <c r="CO1210" s="72"/>
      <c r="CP1210" s="72"/>
      <c r="CQ1210" s="72"/>
      <c r="CR1210" s="72"/>
      <c r="CS1210" s="72"/>
      <c r="CT1210" s="72"/>
      <c r="CU1210" s="72"/>
      <c r="CV1210" s="72"/>
      <c r="CW1210" s="72"/>
      <c r="CX1210" s="72"/>
      <c r="CY1210" s="72"/>
      <c r="CZ1210" s="72"/>
      <c r="DA1210" s="72"/>
      <c r="DB1210" s="72"/>
      <c r="DC1210" s="72"/>
      <c r="DD1210" s="72"/>
      <c r="DE1210" s="72"/>
      <c r="DF1210" s="72"/>
      <c r="DG1210" s="72"/>
      <c r="DH1210" s="72"/>
      <c r="DI1210" s="72"/>
      <c r="DJ1210" s="72"/>
      <c r="DK1210" s="72"/>
    </row>
    <row r="1211" spans="1:115" s="73" customFormat="1" ht="25.5">
      <c r="A1211" s="2"/>
      <c r="B1211" s="2">
        <v>5</v>
      </c>
      <c r="C1211" s="334" t="s">
        <v>8615</v>
      </c>
      <c r="D1211" s="334" t="s">
        <v>8616</v>
      </c>
      <c r="E1211" s="334" t="s">
        <v>8617</v>
      </c>
      <c r="F1211" s="454" t="s">
        <v>8618</v>
      </c>
      <c r="G1211" s="334" t="s">
        <v>5294</v>
      </c>
      <c r="H1211" s="460">
        <v>10000</v>
      </c>
      <c r="I1211" s="457"/>
      <c r="J1211" s="455"/>
      <c r="K1211" s="337">
        <v>43813</v>
      </c>
      <c r="L1211" s="334" t="s">
        <v>8619</v>
      </c>
      <c r="M1211" s="2"/>
      <c r="N1211" s="72"/>
      <c r="O1211" s="72"/>
      <c r="P1211" s="72"/>
      <c r="Q1211" s="72"/>
      <c r="R1211" s="72"/>
      <c r="S1211" s="72"/>
      <c r="T1211" s="72"/>
      <c r="U1211" s="72"/>
      <c r="V1211" s="72"/>
      <c r="W1211" s="72"/>
      <c r="X1211" s="72"/>
      <c r="Y1211" s="72"/>
      <c r="Z1211" s="72"/>
      <c r="AA1211" s="72"/>
      <c r="AB1211" s="72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</row>
    <row r="1212" spans="1:115" s="73" customFormat="1" ht="25.5">
      <c r="A1212" s="2"/>
      <c r="B1212" s="2">
        <v>6</v>
      </c>
      <c r="C1212" s="334" t="s">
        <v>8620</v>
      </c>
      <c r="D1212" s="334" t="s">
        <v>8621</v>
      </c>
      <c r="E1212" s="334" t="s">
        <v>8622</v>
      </c>
      <c r="F1212" s="454" t="s">
        <v>8623</v>
      </c>
      <c r="G1212" s="334" t="s">
        <v>6714</v>
      </c>
      <c r="H1212" s="460">
        <v>12388</v>
      </c>
      <c r="I1212" s="457"/>
      <c r="J1212" s="455"/>
      <c r="K1212" s="337">
        <v>43886</v>
      </c>
      <c r="L1212" s="334" t="s">
        <v>8624</v>
      </c>
      <c r="M1212" s="2"/>
      <c r="N1212" s="72"/>
      <c r="O1212" s="72"/>
      <c r="P1212" s="72"/>
      <c r="Q1212" s="72"/>
      <c r="R1212" s="72"/>
      <c r="S1212" s="72"/>
      <c r="T1212" s="72"/>
      <c r="U1212" s="72"/>
      <c r="V1212" s="72"/>
      <c r="W1212" s="72"/>
      <c r="X1212" s="72"/>
      <c r="Y1212" s="72"/>
      <c r="Z1212" s="72"/>
      <c r="AA1212" s="72"/>
      <c r="AB1212" s="72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</row>
    <row r="1213" spans="1:115" s="73" customFormat="1" ht="25.5">
      <c r="A1213" s="2"/>
      <c r="B1213" s="2">
        <v>7</v>
      </c>
      <c r="C1213" s="334" t="s">
        <v>8625</v>
      </c>
      <c r="D1213" s="334" t="s">
        <v>8626</v>
      </c>
      <c r="E1213" s="334" t="s">
        <v>8627</v>
      </c>
      <c r="F1213" s="454" t="s">
        <v>8628</v>
      </c>
      <c r="G1213" s="334" t="s">
        <v>5294</v>
      </c>
      <c r="H1213" s="460">
        <v>9000</v>
      </c>
      <c r="I1213" s="457"/>
      <c r="J1213" s="455"/>
      <c r="K1213" s="337">
        <v>43875</v>
      </c>
      <c r="L1213" s="334" t="s">
        <v>8629</v>
      </c>
      <c r="M1213" s="2"/>
      <c r="N1213" s="72"/>
      <c r="O1213" s="72"/>
      <c r="P1213" s="72"/>
      <c r="Q1213" s="72"/>
      <c r="R1213" s="72"/>
      <c r="S1213" s="72"/>
      <c r="T1213" s="72"/>
      <c r="U1213" s="72"/>
      <c r="V1213" s="72"/>
      <c r="W1213" s="72"/>
      <c r="X1213" s="72"/>
      <c r="Y1213" s="72"/>
      <c r="Z1213" s="72"/>
      <c r="AA1213" s="72"/>
      <c r="AB1213" s="72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</row>
    <row r="1214" spans="1:115" s="73" customFormat="1" ht="25.5">
      <c r="A1214" s="2"/>
      <c r="B1214" s="2">
        <v>8</v>
      </c>
      <c r="C1214" s="334" t="s">
        <v>8630</v>
      </c>
      <c r="D1214" s="334" t="s">
        <v>8631</v>
      </c>
      <c r="E1214" s="334" t="s">
        <v>8607</v>
      </c>
      <c r="F1214" s="454" t="s">
        <v>8632</v>
      </c>
      <c r="G1214" s="334" t="s">
        <v>8633</v>
      </c>
      <c r="H1214" s="460">
        <v>40560</v>
      </c>
      <c r="I1214" s="457"/>
      <c r="J1214" s="455"/>
      <c r="K1214" s="337">
        <v>43833</v>
      </c>
      <c r="L1214" s="334" t="s">
        <v>8634</v>
      </c>
      <c r="M1214" s="2"/>
      <c r="N1214" s="72"/>
      <c r="O1214" s="72"/>
      <c r="P1214" s="72"/>
      <c r="Q1214" s="72"/>
      <c r="R1214" s="72"/>
      <c r="S1214" s="72"/>
      <c r="T1214" s="72"/>
      <c r="U1214" s="72"/>
      <c r="V1214" s="72"/>
      <c r="W1214" s="72"/>
      <c r="X1214" s="72"/>
      <c r="Y1214" s="72"/>
      <c r="Z1214" s="72"/>
      <c r="AA1214" s="72"/>
      <c r="AB1214" s="72"/>
      <c r="AC1214" s="72"/>
      <c r="AD1214" s="72"/>
      <c r="AE1214" s="72"/>
      <c r="AF1214" s="72"/>
      <c r="AG1214" s="72"/>
      <c r="AH1214" s="72"/>
      <c r="AI1214" s="72"/>
      <c r="AJ1214" s="72"/>
      <c r="AK1214" s="72"/>
      <c r="AL1214" s="72"/>
      <c r="AM1214" s="72"/>
      <c r="AN1214" s="72"/>
      <c r="AO1214" s="72"/>
      <c r="AP1214" s="72"/>
      <c r="AQ1214" s="72"/>
      <c r="AR1214" s="72"/>
      <c r="AS1214" s="72"/>
      <c r="AT1214" s="72"/>
      <c r="AU1214" s="72"/>
      <c r="AV1214" s="72"/>
      <c r="AW1214" s="72"/>
      <c r="AX1214" s="72"/>
      <c r="AY1214" s="72"/>
      <c r="AZ1214" s="72"/>
      <c r="BA1214" s="72"/>
      <c r="BB1214" s="72"/>
      <c r="BC1214" s="72"/>
      <c r="BD1214" s="72"/>
      <c r="BE1214" s="72"/>
      <c r="BF1214" s="72"/>
      <c r="BG1214" s="72"/>
      <c r="BH1214" s="72"/>
      <c r="BI1214" s="72"/>
      <c r="BJ1214" s="72"/>
      <c r="BK1214" s="72"/>
      <c r="BL1214" s="72"/>
      <c r="BM1214" s="72"/>
      <c r="BN1214" s="72"/>
      <c r="BO1214" s="72"/>
      <c r="BP1214" s="72"/>
      <c r="BQ1214" s="72"/>
      <c r="BR1214" s="72"/>
      <c r="BS1214" s="72"/>
      <c r="BT1214" s="72"/>
      <c r="BU1214" s="72"/>
      <c r="BV1214" s="72"/>
      <c r="BW1214" s="72"/>
      <c r="BX1214" s="72"/>
      <c r="BY1214" s="72"/>
      <c r="BZ1214" s="72"/>
      <c r="CA1214" s="72"/>
      <c r="CB1214" s="72"/>
      <c r="CC1214" s="72"/>
      <c r="CD1214" s="72"/>
      <c r="CE1214" s="72"/>
      <c r="CF1214" s="72"/>
      <c r="CG1214" s="72"/>
      <c r="CH1214" s="72"/>
      <c r="CI1214" s="72"/>
      <c r="CJ1214" s="72"/>
      <c r="CK1214" s="72"/>
      <c r="CL1214" s="72"/>
      <c r="CM1214" s="72"/>
      <c r="CN1214" s="72"/>
      <c r="CO1214" s="72"/>
      <c r="CP1214" s="72"/>
      <c r="CQ1214" s="72"/>
      <c r="CR1214" s="72"/>
      <c r="CS1214" s="72"/>
      <c r="CT1214" s="72"/>
      <c r="CU1214" s="72"/>
      <c r="CV1214" s="72"/>
      <c r="CW1214" s="72"/>
      <c r="CX1214" s="72"/>
      <c r="CY1214" s="72"/>
      <c r="CZ1214" s="72"/>
      <c r="DA1214" s="72"/>
      <c r="DB1214" s="72"/>
      <c r="DC1214" s="72"/>
      <c r="DD1214" s="72"/>
      <c r="DE1214" s="72"/>
      <c r="DF1214" s="72"/>
      <c r="DG1214" s="72"/>
      <c r="DH1214" s="72"/>
      <c r="DI1214" s="72"/>
      <c r="DJ1214" s="72"/>
      <c r="DK1214" s="72"/>
    </row>
    <row r="1215" spans="1:115" s="73" customFormat="1" ht="25.5">
      <c r="A1215" s="2"/>
      <c r="B1215" s="2">
        <v>9</v>
      </c>
      <c r="C1215" s="334" t="s">
        <v>8635</v>
      </c>
      <c r="D1215" s="334" t="s">
        <v>8636</v>
      </c>
      <c r="E1215" s="334" t="s">
        <v>8607</v>
      </c>
      <c r="F1215" s="454" t="s">
        <v>8637</v>
      </c>
      <c r="G1215" s="334" t="s">
        <v>8638</v>
      </c>
      <c r="H1215" s="460">
        <v>42000</v>
      </c>
      <c r="I1215" s="457"/>
      <c r="J1215" s="455"/>
      <c r="K1215" s="337">
        <v>43963</v>
      </c>
      <c r="L1215" s="334" t="s">
        <v>8639</v>
      </c>
      <c r="M1215" s="2"/>
      <c r="N1215" s="72"/>
      <c r="O1215" s="72"/>
      <c r="P1215" s="72"/>
      <c r="Q1215" s="72"/>
      <c r="R1215" s="72"/>
      <c r="S1215" s="72"/>
      <c r="T1215" s="72"/>
      <c r="U1215" s="72"/>
      <c r="V1215" s="72"/>
      <c r="W1215" s="72"/>
      <c r="X1215" s="72"/>
      <c r="Y1215" s="72"/>
      <c r="Z1215" s="72"/>
      <c r="AA1215" s="72"/>
      <c r="AB1215" s="72"/>
      <c r="AC1215" s="72"/>
      <c r="AD1215" s="72"/>
      <c r="AE1215" s="72"/>
      <c r="AF1215" s="72"/>
      <c r="AG1215" s="72"/>
      <c r="AH1215" s="72"/>
      <c r="AI1215" s="72"/>
      <c r="AJ1215" s="72"/>
      <c r="AK1215" s="72"/>
      <c r="AL1215" s="72"/>
      <c r="AM1215" s="72"/>
      <c r="AN1215" s="72"/>
      <c r="AO1215" s="72"/>
      <c r="AP1215" s="72"/>
      <c r="AQ1215" s="72"/>
      <c r="AR1215" s="72"/>
      <c r="AS1215" s="72"/>
      <c r="AT1215" s="72"/>
      <c r="AU1215" s="72"/>
      <c r="AV1215" s="72"/>
      <c r="AW1215" s="72"/>
      <c r="AX1215" s="72"/>
      <c r="AY1215" s="72"/>
      <c r="AZ1215" s="72"/>
      <c r="BA1215" s="72"/>
      <c r="BB1215" s="72"/>
      <c r="BC1215" s="72"/>
      <c r="BD1215" s="72"/>
      <c r="BE1215" s="72"/>
      <c r="BF1215" s="72"/>
      <c r="BG1215" s="72"/>
      <c r="BH1215" s="72"/>
      <c r="BI1215" s="72"/>
      <c r="BJ1215" s="72"/>
      <c r="BK1215" s="72"/>
      <c r="BL1215" s="72"/>
      <c r="BM1215" s="72"/>
      <c r="BN1215" s="72"/>
      <c r="BO1215" s="72"/>
      <c r="BP1215" s="72"/>
      <c r="BQ1215" s="72"/>
      <c r="BR1215" s="72"/>
      <c r="BS1215" s="72"/>
      <c r="BT1215" s="72"/>
      <c r="BU1215" s="72"/>
      <c r="BV1215" s="72"/>
      <c r="BW1215" s="72"/>
      <c r="BX1215" s="72"/>
      <c r="BY1215" s="72"/>
      <c r="BZ1215" s="72"/>
      <c r="CA1215" s="72"/>
      <c r="CB1215" s="72"/>
      <c r="CC1215" s="72"/>
      <c r="CD1215" s="72"/>
      <c r="CE1215" s="72"/>
      <c r="CF1215" s="72"/>
      <c r="CG1215" s="72"/>
      <c r="CH1215" s="72"/>
      <c r="CI1215" s="72"/>
      <c r="CJ1215" s="72"/>
      <c r="CK1215" s="72"/>
      <c r="CL1215" s="72"/>
      <c r="CM1215" s="72"/>
      <c r="CN1215" s="72"/>
      <c r="CO1215" s="72"/>
      <c r="CP1215" s="72"/>
      <c r="CQ1215" s="72"/>
      <c r="CR1215" s="72"/>
      <c r="CS1215" s="72"/>
      <c r="CT1215" s="72"/>
      <c r="CU1215" s="72"/>
      <c r="CV1215" s="72"/>
      <c r="CW1215" s="72"/>
      <c r="CX1215" s="72"/>
      <c r="CY1215" s="72"/>
      <c r="CZ1215" s="72"/>
      <c r="DA1215" s="72"/>
      <c r="DB1215" s="72"/>
      <c r="DC1215" s="72"/>
      <c r="DD1215" s="72"/>
      <c r="DE1215" s="72"/>
      <c r="DF1215" s="72"/>
      <c r="DG1215" s="72"/>
      <c r="DH1215" s="72"/>
      <c r="DI1215" s="72"/>
      <c r="DJ1215" s="72"/>
      <c r="DK1215" s="72"/>
    </row>
    <row r="1216" spans="1:115" s="73" customFormat="1" ht="25.5">
      <c r="A1216" s="2"/>
      <c r="B1216" s="2">
        <v>10</v>
      </c>
      <c r="C1216" s="334" t="s">
        <v>8640</v>
      </c>
      <c r="D1216" s="334" t="s">
        <v>8641</v>
      </c>
      <c r="E1216" s="334" t="s">
        <v>8642</v>
      </c>
      <c r="F1216" s="454" t="s">
        <v>8643</v>
      </c>
      <c r="G1216" s="334" t="s">
        <v>8644</v>
      </c>
      <c r="H1216" s="460">
        <v>69200</v>
      </c>
      <c r="I1216" s="457"/>
      <c r="J1216" s="455"/>
      <c r="K1216" s="337">
        <v>47437</v>
      </c>
      <c r="L1216" s="334" t="s">
        <v>8645</v>
      </c>
      <c r="M1216" s="2"/>
      <c r="N1216" s="72"/>
      <c r="O1216" s="72"/>
      <c r="P1216" s="72"/>
      <c r="Q1216" s="72"/>
      <c r="R1216" s="72"/>
      <c r="S1216" s="72"/>
      <c r="T1216" s="72"/>
      <c r="U1216" s="72"/>
      <c r="V1216" s="72"/>
      <c r="W1216" s="72"/>
      <c r="X1216" s="72"/>
      <c r="Y1216" s="72"/>
      <c r="Z1216" s="72"/>
      <c r="AA1216" s="72"/>
      <c r="AB1216" s="72"/>
      <c r="AC1216" s="72"/>
      <c r="AD1216" s="72"/>
      <c r="AE1216" s="72"/>
      <c r="AF1216" s="72"/>
      <c r="AG1216" s="72"/>
      <c r="AH1216" s="72"/>
      <c r="AI1216" s="72"/>
      <c r="AJ1216" s="72"/>
      <c r="AK1216" s="72"/>
      <c r="AL1216" s="72"/>
      <c r="AM1216" s="72"/>
      <c r="AN1216" s="72"/>
      <c r="AO1216" s="72"/>
      <c r="AP1216" s="72"/>
      <c r="AQ1216" s="72"/>
      <c r="AR1216" s="72"/>
      <c r="AS1216" s="72"/>
      <c r="AT1216" s="72"/>
      <c r="AU1216" s="72"/>
      <c r="AV1216" s="72"/>
      <c r="AW1216" s="72"/>
      <c r="AX1216" s="72"/>
      <c r="AY1216" s="72"/>
      <c r="AZ1216" s="72"/>
      <c r="BA1216" s="72"/>
      <c r="BB1216" s="72"/>
      <c r="BC1216" s="72"/>
      <c r="BD1216" s="72"/>
      <c r="BE1216" s="72"/>
      <c r="BF1216" s="72"/>
      <c r="BG1216" s="72"/>
      <c r="BH1216" s="72"/>
      <c r="BI1216" s="72"/>
      <c r="BJ1216" s="72"/>
      <c r="BK1216" s="72"/>
      <c r="BL1216" s="72"/>
      <c r="BM1216" s="72"/>
      <c r="BN1216" s="72"/>
      <c r="BO1216" s="72"/>
      <c r="BP1216" s="72"/>
      <c r="BQ1216" s="72"/>
      <c r="BR1216" s="72"/>
      <c r="BS1216" s="72"/>
      <c r="BT1216" s="72"/>
      <c r="BU1216" s="72"/>
      <c r="BV1216" s="72"/>
      <c r="BW1216" s="72"/>
      <c r="BX1216" s="72"/>
      <c r="BY1216" s="72"/>
      <c r="BZ1216" s="72"/>
      <c r="CA1216" s="72"/>
      <c r="CB1216" s="72"/>
      <c r="CC1216" s="72"/>
      <c r="CD1216" s="72"/>
      <c r="CE1216" s="72"/>
      <c r="CF1216" s="72"/>
      <c r="CG1216" s="72"/>
      <c r="CH1216" s="72"/>
      <c r="CI1216" s="72"/>
      <c r="CJ1216" s="72"/>
      <c r="CK1216" s="72"/>
      <c r="CL1216" s="72"/>
      <c r="CM1216" s="72"/>
      <c r="CN1216" s="72"/>
      <c r="CO1216" s="72"/>
      <c r="CP1216" s="72"/>
      <c r="CQ1216" s="72"/>
      <c r="CR1216" s="72"/>
      <c r="CS1216" s="72"/>
      <c r="CT1216" s="72"/>
      <c r="CU1216" s="72"/>
      <c r="CV1216" s="72"/>
      <c r="CW1216" s="72"/>
      <c r="CX1216" s="72"/>
      <c r="CY1216" s="72"/>
      <c r="CZ1216" s="72"/>
      <c r="DA1216" s="72"/>
      <c r="DB1216" s="72"/>
      <c r="DC1216" s="72"/>
      <c r="DD1216" s="72"/>
      <c r="DE1216" s="72"/>
      <c r="DF1216" s="72"/>
      <c r="DG1216" s="72"/>
      <c r="DH1216" s="72"/>
      <c r="DI1216" s="72"/>
      <c r="DJ1216" s="72"/>
      <c r="DK1216" s="72"/>
    </row>
    <row r="1217" spans="1:115" s="73" customFormat="1" ht="25.5">
      <c r="A1217" s="2"/>
      <c r="B1217" s="2">
        <v>11</v>
      </c>
      <c r="C1217" s="334" t="s">
        <v>8646</v>
      </c>
      <c r="D1217" s="334" t="s">
        <v>8647</v>
      </c>
      <c r="E1217" s="334" t="s">
        <v>8648</v>
      </c>
      <c r="F1217" s="454" t="s">
        <v>8649</v>
      </c>
      <c r="G1217" s="334" t="s">
        <v>6714</v>
      </c>
      <c r="H1217" s="460">
        <v>500</v>
      </c>
      <c r="I1217" s="457"/>
      <c r="J1217" s="455"/>
      <c r="K1217" s="337">
        <v>43881</v>
      </c>
      <c r="L1217" s="334" t="s">
        <v>8650</v>
      </c>
      <c r="M1217" s="2"/>
      <c r="N1217" s="72"/>
      <c r="O1217" s="72"/>
      <c r="P1217" s="72"/>
      <c r="Q1217" s="72"/>
      <c r="R1217" s="72"/>
      <c r="S1217" s="72"/>
      <c r="T1217" s="72"/>
      <c r="U1217" s="72"/>
      <c r="V1217" s="72"/>
      <c r="W1217" s="72"/>
      <c r="X1217" s="72"/>
      <c r="Y1217" s="72"/>
      <c r="Z1217" s="72"/>
      <c r="AA1217" s="72"/>
      <c r="AB1217" s="72"/>
      <c r="AC1217" s="72"/>
      <c r="AD1217" s="72"/>
      <c r="AE1217" s="72"/>
      <c r="AF1217" s="72"/>
      <c r="AG1217" s="72"/>
      <c r="AH1217" s="72"/>
      <c r="AI1217" s="72"/>
      <c r="AJ1217" s="72"/>
      <c r="AK1217" s="72"/>
      <c r="AL1217" s="72"/>
      <c r="AM1217" s="72"/>
      <c r="AN1217" s="72"/>
      <c r="AO1217" s="72"/>
      <c r="AP1217" s="72"/>
      <c r="AQ1217" s="72"/>
      <c r="AR1217" s="72"/>
      <c r="AS1217" s="72"/>
      <c r="AT1217" s="72"/>
      <c r="AU1217" s="72"/>
      <c r="AV1217" s="72"/>
      <c r="AW1217" s="72"/>
      <c r="AX1217" s="72"/>
      <c r="AY1217" s="72"/>
      <c r="AZ1217" s="72"/>
      <c r="BA1217" s="72"/>
      <c r="BB1217" s="72"/>
      <c r="BC1217" s="72"/>
      <c r="BD1217" s="72"/>
      <c r="BE1217" s="72"/>
      <c r="BF1217" s="72"/>
      <c r="BG1217" s="72"/>
      <c r="BH1217" s="72"/>
      <c r="BI1217" s="72"/>
      <c r="BJ1217" s="72"/>
      <c r="BK1217" s="72"/>
      <c r="BL1217" s="72"/>
      <c r="BM1217" s="72"/>
      <c r="BN1217" s="72"/>
      <c r="BO1217" s="72"/>
      <c r="BP1217" s="72"/>
      <c r="BQ1217" s="72"/>
      <c r="BR1217" s="72"/>
      <c r="BS1217" s="72"/>
      <c r="BT1217" s="72"/>
      <c r="BU1217" s="72"/>
      <c r="BV1217" s="72"/>
      <c r="BW1217" s="72"/>
      <c r="BX1217" s="72"/>
      <c r="BY1217" s="72"/>
      <c r="BZ1217" s="72"/>
      <c r="CA1217" s="72"/>
      <c r="CB1217" s="72"/>
      <c r="CC1217" s="72"/>
      <c r="CD1217" s="72"/>
      <c r="CE1217" s="72"/>
      <c r="CF1217" s="72"/>
      <c r="CG1217" s="72"/>
      <c r="CH1217" s="72"/>
      <c r="CI1217" s="72"/>
      <c r="CJ1217" s="72"/>
      <c r="CK1217" s="72"/>
      <c r="CL1217" s="72"/>
      <c r="CM1217" s="72"/>
      <c r="CN1217" s="72"/>
      <c r="CO1217" s="72"/>
      <c r="CP1217" s="72"/>
      <c r="CQ1217" s="72"/>
      <c r="CR1217" s="72"/>
      <c r="CS1217" s="72"/>
      <c r="CT1217" s="72"/>
      <c r="CU1217" s="72"/>
      <c r="CV1217" s="72"/>
      <c r="CW1217" s="72"/>
      <c r="CX1217" s="72"/>
      <c r="CY1217" s="72"/>
      <c r="CZ1217" s="72"/>
      <c r="DA1217" s="72"/>
      <c r="DB1217" s="72"/>
      <c r="DC1217" s="72"/>
      <c r="DD1217" s="72"/>
      <c r="DE1217" s="72"/>
      <c r="DF1217" s="72"/>
      <c r="DG1217" s="72"/>
      <c r="DH1217" s="72"/>
      <c r="DI1217" s="72"/>
      <c r="DJ1217" s="72"/>
      <c r="DK1217" s="72"/>
    </row>
    <row r="1218" spans="1:115" s="73" customFormat="1" ht="25.5">
      <c r="A1218" s="2"/>
      <c r="B1218" s="2">
        <v>12</v>
      </c>
      <c r="C1218" s="334" t="s">
        <v>8651</v>
      </c>
      <c r="D1218" s="334" t="s">
        <v>8597</v>
      </c>
      <c r="E1218" s="334" t="s">
        <v>8652</v>
      </c>
      <c r="F1218" s="454" t="s">
        <v>8653</v>
      </c>
      <c r="G1218" s="334" t="s">
        <v>5294</v>
      </c>
      <c r="H1218" s="460">
        <v>1500</v>
      </c>
      <c r="I1218" s="457"/>
      <c r="J1218" s="455"/>
      <c r="K1218" s="337">
        <v>47263</v>
      </c>
      <c r="L1218" s="334" t="s">
        <v>8654</v>
      </c>
      <c r="M1218" s="2"/>
      <c r="N1218" s="72"/>
      <c r="O1218" s="72"/>
      <c r="P1218" s="72"/>
      <c r="Q1218" s="72"/>
      <c r="R1218" s="72"/>
      <c r="S1218" s="72"/>
      <c r="T1218" s="72"/>
      <c r="U1218" s="72"/>
      <c r="V1218" s="72"/>
      <c r="W1218" s="72"/>
      <c r="X1218" s="72"/>
      <c r="Y1218" s="72"/>
      <c r="Z1218" s="72"/>
      <c r="AA1218" s="72"/>
      <c r="AB1218" s="72"/>
      <c r="AC1218" s="72"/>
      <c r="AD1218" s="72"/>
      <c r="AE1218" s="72"/>
      <c r="AF1218" s="72"/>
      <c r="AG1218" s="72"/>
      <c r="AH1218" s="72"/>
      <c r="AI1218" s="72"/>
      <c r="AJ1218" s="72"/>
      <c r="AK1218" s="72"/>
      <c r="AL1218" s="72"/>
      <c r="AM1218" s="72"/>
      <c r="AN1218" s="72"/>
      <c r="AO1218" s="72"/>
      <c r="AP1218" s="72"/>
      <c r="AQ1218" s="72"/>
      <c r="AR1218" s="72"/>
      <c r="AS1218" s="72"/>
      <c r="AT1218" s="72"/>
      <c r="AU1218" s="72"/>
      <c r="AV1218" s="72"/>
      <c r="AW1218" s="72"/>
      <c r="AX1218" s="72"/>
      <c r="AY1218" s="72"/>
      <c r="AZ1218" s="72"/>
      <c r="BA1218" s="72"/>
      <c r="BB1218" s="72"/>
      <c r="BC1218" s="72"/>
      <c r="BD1218" s="72"/>
      <c r="BE1218" s="72"/>
      <c r="BF1218" s="72"/>
      <c r="BG1218" s="72"/>
      <c r="BH1218" s="72"/>
      <c r="BI1218" s="72"/>
      <c r="BJ1218" s="72"/>
      <c r="BK1218" s="72"/>
      <c r="BL1218" s="72"/>
      <c r="BM1218" s="72"/>
      <c r="BN1218" s="72"/>
      <c r="BO1218" s="72"/>
      <c r="BP1218" s="72"/>
      <c r="BQ1218" s="72"/>
      <c r="BR1218" s="72"/>
      <c r="BS1218" s="72"/>
      <c r="BT1218" s="72"/>
      <c r="BU1218" s="72"/>
      <c r="BV1218" s="72"/>
      <c r="BW1218" s="72"/>
      <c r="BX1218" s="72"/>
      <c r="BY1218" s="72"/>
      <c r="BZ1218" s="72"/>
      <c r="CA1218" s="72"/>
      <c r="CB1218" s="72"/>
      <c r="CC1218" s="72"/>
      <c r="CD1218" s="72"/>
      <c r="CE1218" s="72"/>
      <c r="CF1218" s="72"/>
      <c r="CG1218" s="72"/>
      <c r="CH1218" s="72"/>
      <c r="CI1218" s="72"/>
      <c r="CJ1218" s="72"/>
      <c r="CK1218" s="72"/>
      <c r="CL1218" s="72"/>
      <c r="CM1218" s="72"/>
      <c r="CN1218" s="72"/>
      <c r="CO1218" s="72"/>
      <c r="CP1218" s="72"/>
      <c r="CQ1218" s="72"/>
      <c r="CR1218" s="72"/>
      <c r="CS1218" s="72"/>
      <c r="CT1218" s="72"/>
      <c r="CU1218" s="72"/>
      <c r="CV1218" s="72"/>
      <c r="CW1218" s="72"/>
      <c r="CX1218" s="72"/>
      <c r="CY1218" s="72"/>
      <c r="CZ1218" s="72"/>
      <c r="DA1218" s="72"/>
      <c r="DB1218" s="72"/>
      <c r="DC1218" s="72"/>
      <c r="DD1218" s="72"/>
      <c r="DE1218" s="72"/>
      <c r="DF1218" s="72"/>
      <c r="DG1218" s="72"/>
      <c r="DH1218" s="72"/>
      <c r="DI1218" s="72"/>
      <c r="DJ1218" s="72"/>
      <c r="DK1218" s="72"/>
    </row>
    <row r="1219" spans="1:115" s="73" customFormat="1" ht="25.5">
      <c r="A1219" s="2"/>
      <c r="B1219" s="2">
        <v>13</v>
      </c>
      <c r="C1219" s="334" t="s">
        <v>8655</v>
      </c>
      <c r="D1219" s="334" t="s">
        <v>8656</v>
      </c>
      <c r="E1219" s="334" t="s">
        <v>8657</v>
      </c>
      <c r="F1219" s="454" t="s">
        <v>8658</v>
      </c>
      <c r="G1219" s="334" t="s">
        <v>8633</v>
      </c>
      <c r="H1219" s="460">
        <v>9698</v>
      </c>
      <c r="I1219" s="457"/>
      <c r="J1219" s="455"/>
      <c r="K1219" s="337">
        <v>43941</v>
      </c>
      <c r="L1219" s="334" t="s">
        <v>8659</v>
      </c>
      <c r="M1219" s="2"/>
      <c r="N1219" s="72"/>
      <c r="O1219" s="72"/>
      <c r="P1219" s="72"/>
      <c r="Q1219" s="72"/>
      <c r="R1219" s="72"/>
      <c r="S1219" s="72"/>
      <c r="T1219" s="72"/>
      <c r="U1219" s="72"/>
      <c r="V1219" s="72"/>
      <c r="W1219" s="72"/>
      <c r="X1219" s="72"/>
      <c r="Y1219" s="72"/>
      <c r="Z1219" s="72"/>
      <c r="AA1219" s="72"/>
      <c r="AB1219" s="72"/>
      <c r="AC1219" s="72"/>
      <c r="AD1219" s="72"/>
      <c r="AE1219" s="72"/>
      <c r="AF1219" s="72"/>
      <c r="AG1219" s="72"/>
      <c r="AH1219" s="72"/>
      <c r="AI1219" s="72"/>
      <c r="AJ1219" s="72"/>
      <c r="AK1219" s="72"/>
      <c r="AL1219" s="72"/>
      <c r="AM1219" s="72"/>
      <c r="AN1219" s="72"/>
      <c r="AO1219" s="72"/>
      <c r="AP1219" s="72"/>
      <c r="AQ1219" s="72"/>
      <c r="AR1219" s="72"/>
      <c r="AS1219" s="72"/>
      <c r="AT1219" s="72"/>
      <c r="AU1219" s="72"/>
      <c r="AV1219" s="72"/>
      <c r="AW1219" s="72"/>
      <c r="AX1219" s="72"/>
      <c r="AY1219" s="72"/>
      <c r="AZ1219" s="72"/>
      <c r="BA1219" s="72"/>
      <c r="BB1219" s="72"/>
      <c r="BC1219" s="72"/>
      <c r="BD1219" s="72"/>
      <c r="BE1219" s="72"/>
      <c r="BF1219" s="72"/>
      <c r="BG1219" s="72"/>
      <c r="BH1219" s="72"/>
      <c r="BI1219" s="72"/>
      <c r="BJ1219" s="72"/>
      <c r="BK1219" s="72"/>
      <c r="BL1219" s="72"/>
      <c r="BM1219" s="72"/>
      <c r="BN1219" s="72"/>
      <c r="BO1219" s="72"/>
      <c r="BP1219" s="72"/>
      <c r="BQ1219" s="72"/>
      <c r="BR1219" s="72"/>
      <c r="BS1219" s="72"/>
      <c r="BT1219" s="72"/>
      <c r="BU1219" s="72"/>
      <c r="BV1219" s="72"/>
      <c r="BW1219" s="72"/>
      <c r="BX1219" s="72"/>
      <c r="BY1219" s="72"/>
      <c r="BZ1219" s="72"/>
      <c r="CA1219" s="72"/>
      <c r="CB1219" s="72"/>
      <c r="CC1219" s="72"/>
      <c r="CD1219" s="72"/>
      <c r="CE1219" s="72"/>
      <c r="CF1219" s="72"/>
      <c r="CG1219" s="72"/>
      <c r="CH1219" s="72"/>
      <c r="CI1219" s="72"/>
      <c r="CJ1219" s="72"/>
      <c r="CK1219" s="72"/>
      <c r="CL1219" s="72"/>
      <c r="CM1219" s="72"/>
      <c r="CN1219" s="72"/>
      <c r="CO1219" s="72"/>
      <c r="CP1219" s="72"/>
      <c r="CQ1219" s="72"/>
      <c r="CR1219" s="72"/>
      <c r="CS1219" s="72"/>
      <c r="CT1219" s="72"/>
      <c r="CU1219" s="72"/>
      <c r="CV1219" s="72"/>
      <c r="CW1219" s="72"/>
      <c r="CX1219" s="72"/>
      <c r="CY1219" s="72"/>
      <c r="CZ1219" s="72"/>
      <c r="DA1219" s="72"/>
      <c r="DB1219" s="72"/>
      <c r="DC1219" s="72"/>
      <c r="DD1219" s="72"/>
      <c r="DE1219" s="72"/>
      <c r="DF1219" s="72"/>
      <c r="DG1219" s="72"/>
      <c r="DH1219" s="72"/>
      <c r="DI1219" s="72"/>
      <c r="DJ1219" s="72"/>
      <c r="DK1219" s="72"/>
    </row>
    <row r="1220" spans="1:115" s="73" customFormat="1" ht="25.5">
      <c r="A1220" s="2"/>
      <c r="B1220" s="2">
        <v>14</v>
      </c>
      <c r="C1220" s="334" t="s">
        <v>8660</v>
      </c>
      <c r="D1220" s="334" t="s">
        <v>8661</v>
      </c>
      <c r="E1220" s="334" t="s">
        <v>8657</v>
      </c>
      <c r="F1220" s="454" t="s">
        <v>8662</v>
      </c>
      <c r="G1220" s="334" t="s">
        <v>8663</v>
      </c>
      <c r="H1220" s="460">
        <v>5200</v>
      </c>
      <c r="I1220" s="457"/>
      <c r="J1220" s="455"/>
      <c r="K1220" s="337">
        <v>43819</v>
      </c>
      <c r="L1220" s="334" t="s">
        <v>8664</v>
      </c>
      <c r="M1220" s="2"/>
      <c r="N1220" s="72"/>
      <c r="O1220" s="72"/>
      <c r="P1220" s="72"/>
      <c r="Q1220" s="72"/>
      <c r="R1220" s="72"/>
      <c r="S1220" s="72"/>
      <c r="T1220" s="72"/>
      <c r="U1220" s="72"/>
      <c r="V1220" s="72"/>
      <c r="W1220" s="72"/>
      <c r="X1220" s="72"/>
      <c r="Y1220" s="72"/>
      <c r="Z1220" s="72"/>
      <c r="AA1220" s="72"/>
      <c r="AB1220" s="72"/>
      <c r="AC1220" s="72"/>
      <c r="AD1220" s="72"/>
      <c r="AE1220" s="72"/>
      <c r="AF1220" s="72"/>
      <c r="AG1220" s="72"/>
      <c r="AH1220" s="72"/>
      <c r="AI1220" s="72"/>
      <c r="AJ1220" s="72"/>
      <c r="AK1220" s="72"/>
      <c r="AL1220" s="72"/>
      <c r="AM1220" s="72"/>
      <c r="AN1220" s="72"/>
      <c r="AO1220" s="72"/>
      <c r="AP1220" s="72"/>
      <c r="AQ1220" s="72"/>
      <c r="AR1220" s="72"/>
      <c r="AS1220" s="72"/>
      <c r="AT1220" s="72"/>
      <c r="AU1220" s="72"/>
      <c r="AV1220" s="72"/>
      <c r="AW1220" s="72"/>
      <c r="AX1220" s="72"/>
      <c r="AY1220" s="72"/>
      <c r="AZ1220" s="72"/>
      <c r="BA1220" s="72"/>
      <c r="BB1220" s="72"/>
      <c r="BC1220" s="72"/>
      <c r="BD1220" s="72"/>
      <c r="BE1220" s="72"/>
      <c r="BF1220" s="72"/>
      <c r="BG1220" s="72"/>
      <c r="BH1220" s="72"/>
      <c r="BI1220" s="72"/>
      <c r="BJ1220" s="72"/>
      <c r="BK1220" s="72"/>
      <c r="BL1220" s="72"/>
      <c r="BM1220" s="72"/>
      <c r="BN1220" s="72"/>
      <c r="BO1220" s="72"/>
      <c r="BP1220" s="72"/>
      <c r="BQ1220" s="72"/>
      <c r="BR1220" s="72"/>
      <c r="BS1220" s="72"/>
      <c r="BT1220" s="72"/>
      <c r="BU1220" s="72"/>
      <c r="BV1220" s="72"/>
      <c r="BW1220" s="72"/>
      <c r="BX1220" s="72"/>
      <c r="BY1220" s="72"/>
      <c r="BZ1220" s="72"/>
      <c r="CA1220" s="72"/>
      <c r="CB1220" s="72"/>
      <c r="CC1220" s="72"/>
      <c r="CD1220" s="72"/>
      <c r="CE1220" s="72"/>
      <c r="CF1220" s="72"/>
      <c r="CG1220" s="72"/>
      <c r="CH1220" s="72"/>
      <c r="CI1220" s="72"/>
      <c r="CJ1220" s="72"/>
      <c r="CK1220" s="72"/>
      <c r="CL1220" s="72"/>
      <c r="CM1220" s="72"/>
      <c r="CN1220" s="72"/>
      <c r="CO1220" s="72"/>
      <c r="CP1220" s="72"/>
      <c r="CQ1220" s="72"/>
      <c r="CR1220" s="72"/>
      <c r="CS1220" s="72"/>
      <c r="CT1220" s="72"/>
      <c r="CU1220" s="72"/>
      <c r="CV1220" s="72"/>
      <c r="CW1220" s="72"/>
      <c r="CX1220" s="72"/>
      <c r="CY1220" s="72"/>
      <c r="CZ1220" s="72"/>
      <c r="DA1220" s="72"/>
      <c r="DB1220" s="72"/>
      <c r="DC1220" s="72"/>
      <c r="DD1220" s="72"/>
      <c r="DE1220" s="72"/>
      <c r="DF1220" s="72"/>
      <c r="DG1220" s="72"/>
      <c r="DH1220" s="72"/>
      <c r="DI1220" s="72"/>
      <c r="DJ1220" s="72"/>
      <c r="DK1220" s="72"/>
    </row>
    <row r="1221" spans="1:115" s="73" customFormat="1" ht="25.5">
      <c r="A1221" s="2"/>
      <c r="B1221" s="2">
        <v>15</v>
      </c>
      <c r="C1221" s="334" t="s">
        <v>8665</v>
      </c>
      <c r="D1221" s="334" t="s">
        <v>8666</v>
      </c>
      <c r="E1221" s="334" t="s">
        <v>8667</v>
      </c>
      <c r="F1221" s="454" t="s">
        <v>8668</v>
      </c>
      <c r="G1221" s="334" t="s">
        <v>6714</v>
      </c>
      <c r="H1221" s="460">
        <v>9500</v>
      </c>
      <c r="I1221" s="457"/>
      <c r="J1221" s="455"/>
      <c r="K1221" s="337">
        <v>43818</v>
      </c>
      <c r="L1221" s="334" t="s">
        <v>8669</v>
      </c>
      <c r="M1221" s="2"/>
      <c r="N1221" s="72"/>
      <c r="O1221" s="72"/>
      <c r="P1221" s="72"/>
      <c r="Q1221" s="72"/>
      <c r="R1221" s="72"/>
      <c r="S1221" s="72"/>
      <c r="T1221" s="72"/>
      <c r="U1221" s="72"/>
      <c r="V1221" s="72"/>
      <c r="W1221" s="72"/>
      <c r="X1221" s="72"/>
      <c r="Y1221" s="72"/>
      <c r="Z1221" s="72"/>
      <c r="AA1221" s="72"/>
      <c r="AB1221" s="72"/>
      <c r="AC1221" s="72"/>
      <c r="AD1221" s="72"/>
      <c r="AE1221" s="72"/>
      <c r="AF1221" s="72"/>
      <c r="AG1221" s="72"/>
      <c r="AH1221" s="72"/>
      <c r="AI1221" s="72"/>
      <c r="AJ1221" s="72"/>
      <c r="AK1221" s="72"/>
      <c r="AL1221" s="72"/>
      <c r="AM1221" s="72"/>
      <c r="AN1221" s="72"/>
      <c r="AO1221" s="72"/>
      <c r="AP1221" s="72"/>
      <c r="AQ1221" s="72"/>
      <c r="AR1221" s="72"/>
      <c r="AS1221" s="72"/>
      <c r="AT1221" s="72"/>
      <c r="AU1221" s="72"/>
      <c r="AV1221" s="72"/>
      <c r="AW1221" s="72"/>
      <c r="AX1221" s="72"/>
      <c r="AY1221" s="72"/>
      <c r="AZ1221" s="72"/>
      <c r="BA1221" s="72"/>
      <c r="BB1221" s="72"/>
      <c r="BC1221" s="72"/>
      <c r="BD1221" s="72"/>
      <c r="BE1221" s="72"/>
      <c r="BF1221" s="72"/>
      <c r="BG1221" s="72"/>
      <c r="BH1221" s="72"/>
      <c r="BI1221" s="72"/>
      <c r="BJ1221" s="72"/>
      <c r="BK1221" s="72"/>
      <c r="BL1221" s="72"/>
      <c r="BM1221" s="72"/>
      <c r="BN1221" s="72"/>
      <c r="BO1221" s="72"/>
      <c r="BP1221" s="72"/>
      <c r="BQ1221" s="72"/>
      <c r="BR1221" s="72"/>
      <c r="BS1221" s="72"/>
      <c r="BT1221" s="72"/>
      <c r="BU1221" s="72"/>
      <c r="BV1221" s="72"/>
      <c r="BW1221" s="72"/>
      <c r="BX1221" s="72"/>
      <c r="BY1221" s="72"/>
      <c r="BZ1221" s="72"/>
      <c r="CA1221" s="72"/>
      <c r="CB1221" s="72"/>
      <c r="CC1221" s="72"/>
      <c r="CD1221" s="72"/>
      <c r="CE1221" s="72"/>
      <c r="CF1221" s="72"/>
      <c r="CG1221" s="72"/>
      <c r="CH1221" s="72"/>
      <c r="CI1221" s="72"/>
      <c r="CJ1221" s="72"/>
      <c r="CK1221" s="72"/>
      <c r="CL1221" s="72"/>
      <c r="CM1221" s="72"/>
      <c r="CN1221" s="72"/>
      <c r="CO1221" s="72"/>
      <c r="CP1221" s="72"/>
      <c r="CQ1221" s="72"/>
      <c r="CR1221" s="72"/>
      <c r="CS1221" s="72"/>
      <c r="CT1221" s="72"/>
      <c r="CU1221" s="72"/>
      <c r="CV1221" s="72"/>
      <c r="CW1221" s="72"/>
      <c r="CX1221" s="72"/>
      <c r="CY1221" s="72"/>
      <c r="CZ1221" s="72"/>
      <c r="DA1221" s="72"/>
      <c r="DB1221" s="72"/>
      <c r="DC1221" s="72"/>
      <c r="DD1221" s="72"/>
      <c r="DE1221" s="72"/>
      <c r="DF1221" s="72"/>
      <c r="DG1221" s="72"/>
      <c r="DH1221" s="72"/>
      <c r="DI1221" s="72"/>
      <c r="DJ1221" s="72"/>
      <c r="DK1221" s="72"/>
    </row>
    <row r="1222" spans="1:115" s="73" customFormat="1" ht="38.25">
      <c r="A1222" s="2"/>
      <c r="B1222" s="2">
        <v>16</v>
      </c>
      <c r="C1222" s="334" t="s">
        <v>8670</v>
      </c>
      <c r="D1222" s="334" t="s">
        <v>8671</v>
      </c>
      <c r="E1222" s="334" t="s">
        <v>8672</v>
      </c>
      <c r="F1222" s="454" t="s">
        <v>8673</v>
      </c>
      <c r="G1222" s="334" t="s">
        <v>5294</v>
      </c>
      <c r="H1222" s="460">
        <v>8987</v>
      </c>
      <c r="I1222" s="457"/>
      <c r="J1222" s="455"/>
      <c r="K1222" s="337">
        <v>43879</v>
      </c>
      <c r="L1222" s="334" t="s">
        <v>8674</v>
      </c>
      <c r="M1222" s="2"/>
      <c r="N1222" s="72"/>
      <c r="O1222" s="72"/>
      <c r="P1222" s="72"/>
      <c r="Q1222" s="72"/>
      <c r="R1222" s="72"/>
      <c r="S1222" s="72"/>
      <c r="T1222" s="72"/>
      <c r="U1222" s="72"/>
      <c r="V1222" s="72"/>
      <c r="W1222" s="72"/>
      <c r="X1222" s="72"/>
      <c r="Y1222" s="72"/>
      <c r="Z1222" s="72"/>
      <c r="AA1222" s="72"/>
      <c r="AB1222" s="72"/>
      <c r="AC1222" s="72"/>
      <c r="AD1222" s="72"/>
      <c r="AE1222" s="72"/>
      <c r="AF1222" s="72"/>
      <c r="AG1222" s="72"/>
      <c r="AH1222" s="72"/>
      <c r="AI1222" s="72"/>
      <c r="AJ1222" s="72"/>
      <c r="AK1222" s="72"/>
      <c r="AL1222" s="72"/>
      <c r="AM1222" s="72"/>
      <c r="AN1222" s="72"/>
      <c r="AO1222" s="72"/>
      <c r="AP1222" s="72"/>
      <c r="AQ1222" s="72"/>
      <c r="AR1222" s="72"/>
      <c r="AS1222" s="72"/>
      <c r="AT1222" s="72"/>
      <c r="AU1222" s="72"/>
      <c r="AV1222" s="72"/>
      <c r="AW1222" s="72"/>
      <c r="AX1222" s="72"/>
      <c r="AY1222" s="72"/>
      <c r="AZ1222" s="72"/>
      <c r="BA1222" s="72"/>
      <c r="BB1222" s="72"/>
      <c r="BC1222" s="72"/>
      <c r="BD1222" s="72"/>
      <c r="BE1222" s="72"/>
      <c r="BF1222" s="72"/>
      <c r="BG1222" s="72"/>
      <c r="BH1222" s="72"/>
      <c r="BI1222" s="72"/>
      <c r="BJ1222" s="72"/>
      <c r="BK1222" s="72"/>
      <c r="BL1222" s="72"/>
      <c r="BM1222" s="72"/>
      <c r="BN1222" s="72"/>
      <c r="BO1222" s="72"/>
      <c r="BP1222" s="72"/>
      <c r="BQ1222" s="72"/>
      <c r="BR1222" s="72"/>
      <c r="BS1222" s="72"/>
      <c r="BT1222" s="72"/>
      <c r="BU1222" s="72"/>
      <c r="BV1222" s="72"/>
      <c r="BW1222" s="72"/>
      <c r="BX1222" s="72"/>
      <c r="BY1222" s="72"/>
      <c r="BZ1222" s="72"/>
      <c r="CA1222" s="72"/>
      <c r="CB1222" s="72"/>
      <c r="CC1222" s="72"/>
      <c r="CD1222" s="72"/>
      <c r="CE1222" s="72"/>
      <c r="CF1222" s="72"/>
      <c r="CG1222" s="72"/>
      <c r="CH1222" s="72"/>
      <c r="CI1222" s="72"/>
      <c r="CJ1222" s="72"/>
      <c r="CK1222" s="72"/>
      <c r="CL1222" s="72"/>
      <c r="CM1222" s="72"/>
      <c r="CN1222" s="72"/>
      <c r="CO1222" s="72"/>
      <c r="CP1222" s="72"/>
      <c r="CQ1222" s="72"/>
      <c r="CR1222" s="72"/>
      <c r="CS1222" s="72"/>
      <c r="CT1222" s="72"/>
      <c r="CU1222" s="72"/>
      <c r="CV1222" s="72"/>
      <c r="CW1222" s="72"/>
      <c r="CX1222" s="72"/>
      <c r="CY1222" s="72"/>
      <c r="CZ1222" s="72"/>
      <c r="DA1222" s="72"/>
      <c r="DB1222" s="72"/>
      <c r="DC1222" s="72"/>
      <c r="DD1222" s="72"/>
      <c r="DE1222" s="72"/>
      <c r="DF1222" s="72"/>
      <c r="DG1222" s="72"/>
      <c r="DH1222" s="72"/>
      <c r="DI1222" s="72"/>
      <c r="DJ1222" s="72"/>
      <c r="DK1222" s="72"/>
    </row>
    <row r="1223" spans="1:115" s="73" customFormat="1" ht="38.25">
      <c r="A1223" s="2"/>
      <c r="B1223" s="2">
        <v>17</v>
      </c>
      <c r="C1223" s="334" t="s">
        <v>8675</v>
      </c>
      <c r="D1223" s="334" t="s">
        <v>8676</v>
      </c>
      <c r="E1223" s="334" t="s">
        <v>8677</v>
      </c>
      <c r="F1223" s="454" t="s">
        <v>8678</v>
      </c>
      <c r="G1223" s="335" t="e">
        <f>L4053-10/11/2016+Phạt</f>
        <v>#NAME?</v>
      </c>
      <c r="H1223" s="460">
        <v>10000</v>
      </c>
      <c r="I1223" s="457"/>
      <c r="J1223" s="455"/>
      <c r="K1223" s="334" t="s">
        <v>9282</v>
      </c>
      <c r="L1223" s="334" t="s">
        <v>8679</v>
      </c>
      <c r="M1223" s="2"/>
      <c r="N1223" s="72"/>
      <c r="O1223" s="72"/>
      <c r="P1223" s="72"/>
      <c r="Q1223" s="72"/>
      <c r="R1223" s="72"/>
      <c r="S1223" s="72"/>
      <c r="T1223" s="72"/>
      <c r="U1223" s="72"/>
      <c r="V1223" s="72"/>
      <c r="W1223" s="72"/>
      <c r="X1223" s="72"/>
      <c r="Y1223" s="72"/>
      <c r="Z1223" s="72"/>
      <c r="AA1223" s="72"/>
      <c r="AB1223" s="72"/>
      <c r="AC1223" s="72"/>
      <c r="AD1223" s="72"/>
      <c r="AE1223" s="72"/>
      <c r="AF1223" s="72"/>
      <c r="AG1223" s="72"/>
      <c r="AH1223" s="72"/>
      <c r="AI1223" s="72"/>
      <c r="AJ1223" s="72"/>
      <c r="AK1223" s="72"/>
      <c r="AL1223" s="72"/>
      <c r="AM1223" s="72"/>
      <c r="AN1223" s="72"/>
      <c r="AO1223" s="72"/>
      <c r="AP1223" s="72"/>
      <c r="AQ1223" s="72"/>
      <c r="AR1223" s="72"/>
      <c r="AS1223" s="72"/>
      <c r="AT1223" s="72"/>
      <c r="AU1223" s="72"/>
      <c r="AV1223" s="72"/>
      <c r="AW1223" s="72"/>
      <c r="AX1223" s="72"/>
      <c r="AY1223" s="72"/>
      <c r="AZ1223" s="72"/>
      <c r="BA1223" s="72"/>
      <c r="BB1223" s="72"/>
      <c r="BC1223" s="72"/>
      <c r="BD1223" s="72"/>
      <c r="BE1223" s="72"/>
      <c r="BF1223" s="72"/>
      <c r="BG1223" s="72"/>
      <c r="BH1223" s="72"/>
      <c r="BI1223" s="72"/>
      <c r="BJ1223" s="72"/>
      <c r="BK1223" s="72"/>
      <c r="BL1223" s="72"/>
      <c r="BM1223" s="72"/>
      <c r="BN1223" s="72"/>
      <c r="BO1223" s="72"/>
      <c r="BP1223" s="72"/>
      <c r="BQ1223" s="72"/>
      <c r="BR1223" s="72"/>
      <c r="BS1223" s="72"/>
      <c r="BT1223" s="72"/>
      <c r="BU1223" s="72"/>
      <c r="BV1223" s="72"/>
      <c r="BW1223" s="72"/>
      <c r="BX1223" s="72"/>
      <c r="BY1223" s="72"/>
      <c r="BZ1223" s="72"/>
      <c r="CA1223" s="72"/>
      <c r="CB1223" s="72"/>
      <c r="CC1223" s="72"/>
      <c r="CD1223" s="72"/>
      <c r="CE1223" s="72"/>
      <c r="CF1223" s="72"/>
      <c r="CG1223" s="72"/>
      <c r="CH1223" s="72"/>
      <c r="CI1223" s="72"/>
      <c r="CJ1223" s="72"/>
      <c r="CK1223" s="72"/>
      <c r="CL1223" s="72"/>
      <c r="CM1223" s="72"/>
      <c r="CN1223" s="72"/>
      <c r="CO1223" s="72"/>
      <c r="CP1223" s="72"/>
      <c r="CQ1223" s="72"/>
      <c r="CR1223" s="72"/>
      <c r="CS1223" s="72"/>
      <c r="CT1223" s="72"/>
      <c r="CU1223" s="72"/>
      <c r="CV1223" s="72"/>
      <c r="CW1223" s="72"/>
      <c r="CX1223" s="72"/>
      <c r="CY1223" s="72"/>
      <c r="CZ1223" s="72"/>
      <c r="DA1223" s="72"/>
      <c r="DB1223" s="72"/>
      <c r="DC1223" s="72"/>
      <c r="DD1223" s="72"/>
      <c r="DE1223" s="72"/>
      <c r="DF1223" s="72"/>
      <c r="DG1223" s="72"/>
      <c r="DH1223" s="72"/>
      <c r="DI1223" s="72"/>
      <c r="DJ1223" s="72"/>
      <c r="DK1223" s="72"/>
    </row>
    <row r="1224" spans="1:115" s="73" customFormat="1" ht="38.25">
      <c r="A1224" s="2"/>
      <c r="B1224" s="2">
        <v>18</v>
      </c>
      <c r="C1224" s="461" t="s">
        <v>8680</v>
      </c>
      <c r="D1224" s="461" t="s">
        <v>8681</v>
      </c>
      <c r="E1224" s="334" t="s">
        <v>8682</v>
      </c>
      <c r="F1224" s="454" t="s">
        <v>8683</v>
      </c>
      <c r="G1224" s="334" t="s">
        <v>8684</v>
      </c>
      <c r="H1224" s="460">
        <v>2200</v>
      </c>
      <c r="I1224" s="457"/>
      <c r="J1224" s="455"/>
      <c r="K1224" s="337">
        <v>43891</v>
      </c>
      <c r="L1224" s="334" t="s">
        <v>8685</v>
      </c>
      <c r="M1224" s="2"/>
      <c r="N1224" s="72"/>
      <c r="O1224" s="72"/>
      <c r="P1224" s="72"/>
      <c r="Q1224" s="72"/>
      <c r="R1224" s="72"/>
      <c r="S1224" s="72"/>
      <c r="T1224" s="72"/>
      <c r="U1224" s="72"/>
      <c r="V1224" s="72"/>
      <c r="W1224" s="72"/>
      <c r="X1224" s="72"/>
      <c r="Y1224" s="72"/>
      <c r="Z1224" s="72"/>
      <c r="AA1224" s="72"/>
      <c r="AB1224" s="72"/>
      <c r="AC1224" s="72"/>
      <c r="AD1224" s="72"/>
      <c r="AE1224" s="72"/>
      <c r="AF1224" s="72"/>
      <c r="AG1224" s="72"/>
      <c r="AH1224" s="72"/>
      <c r="AI1224" s="72"/>
      <c r="AJ1224" s="72"/>
      <c r="AK1224" s="72"/>
      <c r="AL1224" s="72"/>
      <c r="AM1224" s="72"/>
      <c r="AN1224" s="72"/>
      <c r="AO1224" s="72"/>
      <c r="AP1224" s="72"/>
      <c r="AQ1224" s="72"/>
      <c r="AR1224" s="72"/>
      <c r="AS1224" s="72"/>
      <c r="AT1224" s="72"/>
      <c r="AU1224" s="72"/>
      <c r="AV1224" s="72"/>
      <c r="AW1224" s="72"/>
      <c r="AX1224" s="72"/>
      <c r="AY1224" s="72"/>
      <c r="AZ1224" s="72"/>
      <c r="BA1224" s="72"/>
      <c r="BB1224" s="72"/>
      <c r="BC1224" s="72"/>
      <c r="BD1224" s="72"/>
      <c r="BE1224" s="72"/>
      <c r="BF1224" s="72"/>
      <c r="BG1224" s="72"/>
      <c r="BH1224" s="72"/>
      <c r="BI1224" s="72"/>
      <c r="BJ1224" s="72"/>
      <c r="BK1224" s="72"/>
      <c r="BL1224" s="72"/>
      <c r="BM1224" s="72"/>
      <c r="BN1224" s="72"/>
      <c r="BO1224" s="72"/>
      <c r="BP1224" s="72"/>
      <c r="BQ1224" s="72"/>
      <c r="BR1224" s="72"/>
      <c r="BS1224" s="72"/>
      <c r="BT1224" s="72"/>
      <c r="BU1224" s="72"/>
      <c r="BV1224" s="72"/>
      <c r="BW1224" s="72"/>
      <c r="BX1224" s="72"/>
      <c r="BY1224" s="72"/>
      <c r="BZ1224" s="72"/>
      <c r="CA1224" s="72"/>
      <c r="CB1224" s="72"/>
      <c r="CC1224" s="72"/>
      <c r="CD1224" s="72"/>
      <c r="CE1224" s="72"/>
      <c r="CF1224" s="72"/>
      <c r="CG1224" s="72"/>
      <c r="CH1224" s="72"/>
      <c r="CI1224" s="72"/>
      <c r="CJ1224" s="72"/>
      <c r="CK1224" s="72"/>
      <c r="CL1224" s="72"/>
      <c r="CM1224" s="72"/>
      <c r="CN1224" s="72"/>
      <c r="CO1224" s="72"/>
      <c r="CP1224" s="72"/>
      <c r="CQ1224" s="72"/>
      <c r="CR1224" s="72"/>
      <c r="CS1224" s="72"/>
      <c r="CT1224" s="72"/>
      <c r="CU1224" s="72"/>
      <c r="CV1224" s="72"/>
      <c r="CW1224" s="72"/>
      <c r="CX1224" s="72"/>
      <c r="CY1224" s="72"/>
      <c r="CZ1224" s="72"/>
      <c r="DA1224" s="72"/>
      <c r="DB1224" s="72"/>
      <c r="DC1224" s="72"/>
      <c r="DD1224" s="72"/>
      <c r="DE1224" s="72"/>
      <c r="DF1224" s="72"/>
      <c r="DG1224" s="72"/>
      <c r="DH1224" s="72"/>
      <c r="DI1224" s="72"/>
      <c r="DJ1224" s="72"/>
      <c r="DK1224" s="72"/>
    </row>
    <row r="1225" spans="1:115" s="73" customFormat="1" ht="76.5">
      <c r="A1225" s="2"/>
      <c r="B1225" s="2">
        <v>19</v>
      </c>
      <c r="C1225" s="334" t="s">
        <v>8686</v>
      </c>
      <c r="D1225" s="334" t="s">
        <v>8687</v>
      </c>
      <c r="E1225" s="334" t="s">
        <v>8688</v>
      </c>
      <c r="F1225" s="454" t="s">
        <v>8689</v>
      </c>
      <c r="G1225" s="334" t="s">
        <v>5294</v>
      </c>
      <c r="H1225" s="460">
        <v>19000</v>
      </c>
      <c r="I1225" s="457"/>
      <c r="J1225" s="455"/>
      <c r="K1225" s="337">
        <v>43836</v>
      </c>
      <c r="L1225" s="334" t="s">
        <v>8690</v>
      </c>
      <c r="M1225" s="2"/>
      <c r="N1225" s="72"/>
      <c r="O1225" s="72"/>
      <c r="P1225" s="72"/>
      <c r="Q1225" s="72"/>
      <c r="R1225" s="72"/>
      <c r="S1225" s="72"/>
      <c r="T1225" s="72"/>
      <c r="U1225" s="72"/>
      <c r="V1225" s="72"/>
      <c r="W1225" s="72"/>
      <c r="X1225" s="72"/>
      <c r="Y1225" s="72"/>
      <c r="Z1225" s="72"/>
      <c r="AA1225" s="72"/>
      <c r="AB1225" s="72"/>
      <c r="AC1225" s="72"/>
      <c r="AD1225" s="72"/>
      <c r="AE1225" s="72"/>
      <c r="AF1225" s="72"/>
      <c r="AG1225" s="72"/>
      <c r="AH1225" s="72"/>
      <c r="AI1225" s="72"/>
      <c r="AJ1225" s="72"/>
      <c r="AK1225" s="72"/>
      <c r="AL1225" s="72"/>
      <c r="AM1225" s="72"/>
      <c r="AN1225" s="72"/>
      <c r="AO1225" s="72"/>
      <c r="AP1225" s="72"/>
      <c r="AQ1225" s="72"/>
      <c r="AR1225" s="72"/>
      <c r="AS1225" s="72"/>
      <c r="AT1225" s="72"/>
      <c r="AU1225" s="72"/>
      <c r="AV1225" s="72"/>
      <c r="AW1225" s="72"/>
      <c r="AX1225" s="72"/>
      <c r="AY1225" s="72"/>
      <c r="AZ1225" s="72"/>
      <c r="BA1225" s="72"/>
      <c r="BB1225" s="72"/>
      <c r="BC1225" s="72"/>
      <c r="BD1225" s="72"/>
      <c r="BE1225" s="72"/>
      <c r="BF1225" s="72"/>
      <c r="BG1225" s="72"/>
      <c r="BH1225" s="72"/>
      <c r="BI1225" s="72"/>
      <c r="BJ1225" s="72"/>
      <c r="BK1225" s="72"/>
      <c r="BL1225" s="72"/>
      <c r="BM1225" s="72"/>
      <c r="BN1225" s="72"/>
      <c r="BO1225" s="72"/>
      <c r="BP1225" s="72"/>
      <c r="BQ1225" s="72"/>
      <c r="BR1225" s="72"/>
      <c r="BS1225" s="72"/>
      <c r="BT1225" s="72"/>
      <c r="BU1225" s="72"/>
      <c r="BV1225" s="72"/>
      <c r="BW1225" s="72"/>
      <c r="BX1225" s="72"/>
      <c r="BY1225" s="72"/>
      <c r="BZ1225" s="72"/>
      <c r="CA1225" s="72"/>
      <c r="CB1225" s="72"/>
      <c r="CC1225" s="72"/>
      <c r="CD1225" s="72"/>
      <c r="CE1225" s="72"/>
      <c r="CF1225" s="72"/>
      <c r="CG1225" s="72"/>
      <c r="CH1225" s="72"/>
      <c r="CI1225" s="72"/>
      <c r="CJ1225" s="72"/>
      <c r="CK1225" s="72"/>
      <c r="CL1225" s="72"/>
      <c r="CM1225" s="72"/>
      <c r="CN1225" s="72"/>
      <c r="CO1225" s="72"/>
      <c r="CP1225" s="72"/>
      <c r="CQ1225" s="72"/>
      <c r="CR1225" s="72"/>
      <c r="CS1225" s="72"/>
      <c r="CT1225" s="72"/>
      <c r="CU1225" s="72"/>
      <c r="CV1225" s="72"/>
      <c r="CW1225" s="72"/>
      <c r="CX1225" s="72"/>
      <c r="CY1225" s="72"/>
      <c r="CZ1225" s="72"/>
      <c r="DA1225" s="72"/>
      <c r="DB1225" s="72"/>
      <c r="DC1225" s="72"/>
      <c r="DD1225" s="72"/>
      <c r="DE1225" s="72"/>
      <c r="DF1225" s="72"/>
      <c r="DG1225" s="72"/>
      <c r="DH1225" s="72"/>
      <c r="DI1225" s="72"/>
      <c r="DJ1225" s="72"/>
      <c r="DK1225" s="72"/>
    </row>
    <row r="1226" spans="1:115" s="73" customFormat="1" ht="38.25">
      <c r="A1226" s="2"/>
      <c r="B1226" s="2">
        <v>20</v>
      </c>
      <c r="C1226" s="334" t="s">
        <v>8691</v>
      </c>
      <c r="D1226" s="334" t="s">
        <v>8692</v>
      </c>
      <c r="E1226" s="334" t="s">
        <v>8693</v>
      </c>
      <c r="F1226" s="454" t="s">
        <v>8694</v>
      </c>
      <c r="G1226" s="334" t="s">
        <v>6714</v>
      </c>
      <c r="H1226" s="460">
        <v>200</v>
      </c>
      <c r="I1226" s="457"/>
      <c r="J1226" s="455"/>
      <c r="K1226" s="337">
        <v>43777</v>
      </c>
      <c r="L1226" s="334" t="s">
        <v>8695</v>
      </c>
      <c r="M1226" s="2"/>
      <c r="N1226" s="72"/>
      <c r="O1226" s="72"/>
      <c r="P1226" s="72"/>
      <c r="Q1226" s="72"/>
      <c r="R1226" s="72"/>
      <c r="S1226" s="72"/>
      <c r="T1226" s="72"/>
      <c r="U1226" s="72"/>
      <c r="V1226" s="72"/>
      <c r="W1226" s="72"/>
      <c r="X1226" s="72"/>
      <c r="Y1226" s="72"/>
      <c r="Z1226" s="72"/>
      <c r="AA1226" s="72"/>
      <c r="AB1226" s="72"/>
      <c r="AC1226" s="72"/>
      <c r="AD1226" s="72"/>
      <c r="AE1226" s="72"/>
      <c r="AF1226" s="72"/>
      <c r="AG1226" s="72"/>
      <c r="AH1226" s="72"/>
      <c r="AI1226" s="72"/>
      <c r="AJ1226" s="72"/>
      <c r="AK1226" s="72"/>
      <c r="AL1226" s="72"/>
      <c r="AM1226" s="72"/>
      <c r="AN1226" s="72"/>
      <c r="AO1226" s="72"/>
      <c r="AP1226" s="72"/>
      <c r="AQ1226" s="72"/>
      <c r="AR1226" s="72"/>
      <c r="AS1226" s="72"/>
      <c r="AT1226" s="72"/>
      <c r="AU1226" s="72"/>
      <c r="AV1226" s="72"/>
      <c r="AW1226" s="72"/>
      <c r="AX1226" s="72"/>
      <c r="AY1226" s="72"/>
      <c r="AZ1226" s="72"/>
      <c r="BA1226" s="72"/>
      <c r="BB1226" s="72"/>
      <c r="BC1226" s="72"/>
      <c r="BD1226" s="72"/>
      <c r="BE1226" s="72"/>
      <c r="BF1226" s="72"/>
      <c r="BG1226" s="72"/>
      <c r="BH1226" s="72"/>
      <c r="BI1226" s="72"/>
      <c r="BJ1226" s="72"/>
      <c r="BK1226" s="72"/>
      <c r="BL1226" s="72"/>
      <c r="BM1226" s="72"/>
      <c r="BN1226" s="72"/>
      <c r="BO1226" s="72"/>
      <c r="BP1226" s="72"/>
      <c r="BQ1226" s="72"/>
      <c r="BR1226" s="72"/>
      <c r="BS1226" s="72"/>
      <c r="BT1226" s="72"/>
      <c r="BU1226" s="72"/>
      <c r="BV1226" s="72"/>
      <c r="BW1226" s="72"/>
      <c r="BX1226" s="72"/>
      <c r="BY1226" s="72"/>
      <c r="BZ1226" s="72"/>
      <c r="CA1226" s="72"/>
      <c r="CB1226" s="72"/>
      <c r="CC1226" s="72"/>
      <c r="CD1226" s="72"/>
      <c r="CE1226" s="72"/>
      <c r="CF1226" s="72"/>
      <c r="CG1226" s="72"/>
      <c r="CH1226" s="72"/>
      <c r="CI1226" s="72"/>
      <c r="CJ1226" s="72"/>
      <c r="CK1226" s="72"/>
      <c r="CL1226" s="72"/>
      <c r="CM1226" s="72"/>
      <c r="CN1226" s="72"/>
      <c r="CO1226" s="72"/>
      <c r="CP1226" s="72"/>
      <c r="CQ1226" s="72"/>
      <c r="CR1226" s="72"/>
      <c r="CS1226" s="72"/>
      <c r="CT1226" s="72"/>
      <c r="CU1226" s="72"/>
      <c r="CV1226" s="72"/>
      <c r="CW1226" s="72"/>
      <c r="CX1226" s="72"/>
      <c r="CY1226" s="72"/>
      <c r="CZ1226" s="72"/>
      <c r="DA1226" s="72"/>
      <c r="DB1226" s="72"/>
      <c r="DC1226" s="72"/>
      <c r="DD1226" s="72"/>
      <c r="DE1226" s="72"/>
      <c r="DF1226" s="72"/>
      <c r="DG1226" s="72"/>
      <c r="DH1226" s="72"/>
      <c r="DI1226" s="72"/>
      <c r="DJ1226" s="72"/>
      <c r="DK1226" s="72"/>
    </row>
    <row r="1227" spans="1:115" s="73" customFormat="1" ht="25.5">
      <c r="A1227" s="2"/>
      <c r="B1227" s="2">
        <v>21</v>
      </c>
      <c r="C1227" s="334" t="s">
        <v>8696</v>
      </c>
      <c r="D1227" s="334" t="s">
        <v>8697</v>
      </c>
      <c r="E1227" s="334" t="s">
        <v>8698</v>
      </c>
      <c r="F1227" s="454" t="s">
        <v>8699</v>
      </c>
      <c r="G1227" s="334" t="s">
        <v>8700</v>
      </c>
      <c r="H1227" s="460">
        <v>2400</v>
      </c>
      <c r="I1227" s="457"/>
      <c r="J1227" s="455"/>
      <c r="K1227" s="337">
        <v>43894</v>
      </c>
      <c r="L1227" s="334" t="s">
        <v>8701</v>
      </c>
      <c r="M1227" s="2"/>
      <c r="N1227" s="72"/>
      <c r="O1227" s="72"/>
      <c r="P1227" s="72"/>
      <c r="Q1227" s="72"/>
      <c r="R1227" s="72"/>
      <c r="S1227" s="72"/>
      <c r="T1227" s="72"/>
      <c r="U1227" s="72"/>
      <c r="V1227" s="72"/>
      <c r="W1227" s="72"/>
      <c r="X1227" s="72"/>
      <c r="Y1227" s="72"/>
      <c r="Z1227" s="72"/>
      <c r="AA1227" s="72"/>
      <c r="AB1227" s="72"/>
      <c r="AC1227" s="72"/>
      <c r="AD1227" s="72"/>
      <c r="AE1227" s="72"/>
      <c r="AF1227" s="72"/>
      <c r="AG1227" s="72"/>
      <c r="AH1227" s="72"/>
      <c r="AI1227" s="72"/>
      <c r="AJ1227" s="72"/>
      <c r="AK1227" s="72"/>
      <c r="AL1227" s="72"/>
      <c r="AM1227" s="72"/>
      <c r="AN1227" s="72"/>
      <c r="AO1227" s="72"/>
      <c r="AP1227" s="72"/>
      <c r="AQ1227" s="72"/>
      <c r="AR1227" s="72"/>
      <c r="AS1227" s="72"/>
      <c r="AT1227" s="72"/>
      <c r="AU1227" s="72"/>
      <c r="AV1227" s="72"/>
      <c r="AW1227" s="72"/>
      <c r="AX1227" s="72"/>
      <c r="AY1227" s="72"/>
      <c r="AZ1227" s="72"/>
      <c r="BA1227" s="72"/>
      <c r="BB1227" s="72"/>
      <c r="BC1227" s="72"/>
      <c r="BD1227" s="72"/>
      <c r="BE1227" s="72"/>
      <c r="BF1227" s="72"/>
      <c r="BG1227" s="72"/>
      <c r="BH1227" s="72"/>
      <c r="BI1227" s="72"/>
      <c r="BJ1227" s="72"/>
      <c r="BK1227" s="72"/>
      <c r="BL1227" s="72"/>
      <c r="BM1227" s="72"/>
      <c r="BN1227" s="72"/>
      <c r="BO1227" s="72"/>
      <c r="BP1227" s="72"/>
      <c r="BQ1227" s="72"/>
      <c r="BR1227" s="72"/>
      <c r="BS1227" s="72"/>
      <c r="BT1227" s="72"/>
      <c r="BU1227" s="72"/>
      <c r="BV1227" s="72"/>
      <c r="BW1227" s="72"/>
      <c r="BX1227" s="72"/>
      <c r="BY1227" s="72"/>
      <c r="BZ1227" s="72"/>
      <c r="CA1227" s="72"/>
      <c r="CB1227" s="72"/>
      <c r="CC1227" s="72"/>
      <c r="CD1227" s="72"/>
      <c r="CE1227" s="72"/>
      <c r="CF1227" s="72"/>
      <c r="CG1227" s="72"/>
      <c r="CH1227" s="72"/>
      <c r="CI1227" s="72"/>
      <c r="CJ1227" s="72"/>
      <c r="CK1227" s="72"/>
      <c r="CL1227" s="72"/>
      <c r="CM1227" s="72"/>
      <c r="CN1227" s="72"/>
      <c r="CO1227" s="72"/>
      <c r="CP1227" s="72"/>
      <c r="CQ1227" s="72"/>
      <c r="CR1227" s="72"/>
      <c r="CS1227" s="72"/>
      <c r="CT1227" s="72"/>
      <c r="CU1227" s="72"/>
      <c r="CV1227" s="72"/>
      <c r="CW1227" s="72"/>
      <c r="CX1227" s="72"/>
      <c r="CY1227" s="72"/>
      <c r="CZ1227" s="72"/>
      <c r="DA1227" s="72"/>
      <c r="DB1227" s="72"/>
      <c r="DC1227" s="72"/>
      <c r="DD1227" s="72"/>
      <c r="DE1227" s="72"/>
      <c r="DF1227" s="72"/>
      <c r="DG1227" s="72"/>
      <c r="DH1227" s="72"/>
      <c r="DI1227" s="72"/>
      <c r="DJ1227" s="72"/>
      <c r="DK1227" s="72"/>
    </row>
    <row r="1228" spans="1:115" s="73" customFormat="1" ht="25.5">
      <c r="A1228" s="2"/>
      <c r="B1228" s="2">
        <v>22</v>
      </c>
      <c r="C1228" s="334" t="s">
        <v>8702</v>
      </c>
      <c r="D1228" s="334" t="s">
        <v>8703</v>
      </c>
      <c r="E1228" s="334" t="s">
        <v>8704</v>
      </c>
      <c r="F1228" s="454" t="s">
        <v>8705</v>
      </c>
      <c r="G1228" s="334" t="s">
        <v>8700</v>
      </c>
      <c r="H1228" s="460">
        <v>9200</v>
      </c>
      <c r="I1228" s="457"/>
      <c r="J1228" s="455"/>
      <c r="K1228" s="337">
        <v>43832</v>
      </c>
      <c r="L1228" s="334" t="s">
        <v>8706</v>
      </c>
      <c r="M1228" s="2"/>
      <c r="N1228" s="72"/>
      <c r="O1228" s="72"/>
      <c r="P1228" s="72"/>
      <c r="Q1228" s="72"/>
      <c r="R1228" s="72"/>
      <c r="S1228" s="72"/>
      <c r="T1228" s="72"/>
      <c r="U1228" s="72"/>
      <c r="V1228" s="72"/>
      <c r="W1228" s="72"/>
      <c r="X1228" s="72"/>
      <c r="Y1228" s="72"/>
      <c r="Z1228" s="72"/>
      <c r="AA1228" s="72"/>
      <c r="AB1228" s="72"/>
      <c r="AC1228" s="72"/>
      <c r="AD1228" s="72"/>
      <c r="AE1228" s="72"/>
      <c r="AF1228" s="72"/>
      <c r="AG1228" s="72"/>
      <c r="AH1228" s="72"/>
      <c r="AI1228" s="72"/>
      <c r="AJ1228" s="72"/>
      <c r="AK1228" s="72"/>
      <c r="AL1228" s="72"/>
      <c r="AM1228" s="72"/>
      <c r="AN1228" s="72"/>
      <c r="AO1228" s="72"/>
      <c r="AP1228" s="72"/>
      <c r="AQ1228" s="72"/>
      <c r="AR1228" s="72"/>
      <c r="AS1228" s="72"/>
      <c r="AT1228" s="72"/>
      <c r="AU1228" s="72"/>
      <c r="AV1228" s="72"/>
      <c r="AW1228" s="72"/>
      <c r="AX1228" s="72"/>
      <c r="AY1228" s="72"/>
      <c r="AZ1228" s="72"/>
      <c r="BA1228" s="72"/>
      <c r="BB1228" s="72"/>
      <c r="BC1228" s="72"/>
      <c r="BD1228" s="72"/>
      <c r="BE1228" s="72"/>
      <c r="BF1228" s="72"/>
      <c r="BG1228" s="72"/>
      <c r="BH1228" s="72"/>
      <c r="BI1228" s="72"/>
      <c r="BJ1228" s="72"/>
      <c r="BK1228" s="72"/>
      <c r="BL1228" s="72"/>
      <c r="BM1228" s="72"/>
      <c r="BN1228" s="72"/>
      <c r="BO1228" s="72"/>
      <c r="BP1228" s="72"/>
      <c r="BQ1228" s="72"/>
      <c r="BR1228" s="72"/>
      <c r="BS1228" s="72"/>
      <c r="BT1228" s="72"/>
      <c r="BU1228" s="72"/>
      <c r="BV1228" s="72"/>
      <c r="BW1228" s="72"/>
      <c r="BX1228" s="72"/>
      <c r="BY1228" s="72"/>
      <c r="BZ1228" s="72"/>
      <c r="CA1228" s="72"/>
      <c r="CB1228" s="72"/>
      <c r="CC1228" s="72"/>
      <c r="CD1228" s="72"/>
      <c r="CE1228" s="72"/>
      <c r="CF1228" s="72"/>
      <c r="CG1228" s="72"/>
      <c r="CH1228" s="72"/>
      <c r="CI1228" s="72"/>
      <c r="CJ1228" s="72"/>
      <c r="CK1228" s="72"/>
      <c r="CL1228" s="72"/>
      <c r="CM1228" s="72"/>
      <c r="CN1228" s="72"/>
      <c r="CO1228" s="72"/>
      <c r="CP1228" s="72"/>
      <c r="CQ1228" s="72"/>
      <c r="CR1228" s="72"/>
      <c r="CS1228" s="72"/>
      <c r="CT1228" s="72"/>
      <c r="CU1228" s="72"/>
      <c r="CV1228" s="72"/>
      <c r="CW1228" s="72"/>
      <c r="CX1228" s="72"/>
      <c r="CY1228" s="72"/>
      <c r="CZ1228" s="72"/>
      <c r="DA1228" s="72"/>
      <c r="DB1228" s="72"/>
      <c r="DC1228" s="72"/>
      <c r="DD1228" s="72"/>
      <c r="DE1228" s="72"/>
      <c r="DF1228" s="72"/>
      <c r="DG1228" s="72"/>
      <c r="DH1228" s="72"/>
      <c r="DI1228" s="72"/>
      <c r="DJ1228" s="72"/>
      <c r="DK1228" s="72"/>
    </row>
    <row r="1229" spans="1:115" s="73" customFormat="1" ht="25.5">
      <c r="A1229" s="2"/>
      <c r="B1229" s="2">
        <v>23</v>
      </c>
      <c r="C1229" s="334" t="s">
        <v>8707</v>
      </c>
      <c r="D1229" s="334" t="s">
        <v>8708</v>
      </c>
      <c r="E1229" s="334" t="s">
        <v>8709</v>
      </c>
      <c r="F1229" s="454" t="s">
        <v>8710</v>
      </c>
      <c r="G1229" s="334" t="s">
        <v>5294</v>
      </c>
      <c r="H1229" s="460">
        <v>4380</v>
      </c>
      <c r="I1229" s="457"/>
      <c r="J1229" s="455"/>
      <c r="K1229" s="337">
        <v>43648</v>
      </c>
      <c r="L1229" s="334" t="s">
        <v>8711</v>
      </c>
      <c r="M1229" s="2"/>
      <c r="N1229" s="72"/>
      <c r="O1229" s="72"/>
      <c r="P1229" s="72"/>
      <c r="Q1229" s="72"/>
      <c r="R1229" s="72"/>
      <c r="S1229" s="72"/>
      <c r="T1229" s="72"/>
      <c r="U1229" s="72"/>
      <c r="V1229" s="72"/>
      <c r="W1229" s="72"/>
      <c r="X1229" s="72"/>
      <c r="Y1229" s="72"/>
      <c r="Z1229" s="72"/>
      <c r="AA1229" s="72"/>
      <c r="AB1229" s="72"/>
      <c r="AC1229" s="72"/>
      <c r="AD1229" s="72"/>
      <c r="AE1229" s="72"/>
      <c r="AF1229" s="72"/>
      <c r="AG1229" s="72"/>
      <c r="AH1229" s="72"/>
      <c r="AI1229" s="72"/>
      <c r="AJ1229" s="72"/>
      <c r="AK1229" s="72"/>
      <c r="AL1229" s="72"/>
      <c r="AM1229" s="72"/>
      <c r="AN1229" s="72"/>
      <c r="AO1229" s="72"/>
      <c r="AP1229" s="72"/>
      <c r="AQ1229" s="72"/>
      <c r="AR1229" s="72"/>
      <c r="AS1229" s="72"/>
      <c r="AT1229" s="72"/>
      <c r="AU1229" s="72"/>
      <c r="AV1229" s="72"/>
      <c r="AW1229" s="72"/>
      <c r="AX1229" s="72"/>
      <c r="AY1229" s="72"/>
      <c r="AZ1229" s="72"/>
      <c r="BA1229" s="72"/>
      <c r="BB1229" s="72"/>
      <c r="BC1229" s="72"/>
      <c r="BD1229" s="72"/>
      <c r="BE1229" s="72"/>
      <c r="BF1229" s="72"/>
      <c r="BG1229" s="72"/>
      <c r="BH1229" s="72"/>
      <c r="BI1229" s="72"/>
      <c r="BJ1229" s="72"/>
      <c r="BK1229" s="72"/>
      <c r="BL1229" s="72"/>
      <c r="BM1229" s="72"/>
      <c r="BN1229" s="72"/>
      <c r="BO1229" s="72"/>
      <c r="BP1229" s="72"/>
      <c r="BQ1229" s="72"/>
      <c r="BR1229" s="72"/>
      <c r="BS1229" s="72"/>
      <c r="BT1229" s="72"/>
      <c r="BU1229" s="72"/>
      <c r="BV1229" s="72"/>
      <c r="BW1229" s="72"/>
      <c r="BX1229" s="72"/>
      <c r="BY1229" s="72"/>
      <c r="BZ1229" s="72"/>
      <c r="CA1229" s="72"/>
      <c r="CB1229" s="72"/>
      <c r="CC1229" s="72"/>
      <c r="CD1229" s="72"/>
      <c r="CE1229" s="72"/>
      <c r="CF1229" s="72"/>
      <c r="CG1229" s="72"/>
      <c r="CH1229" s="72"/>
      <c r="CI1229" s="72"/>
      <c r="CJ1229" s="72"/>
      <c r="CK1229" s="72"/>
      <c r="CL1229" s="72"/>
      <c r="CM1229" s="72"/>
      <c r="CN1229" s="72"/>
      <c r="CO1229" s="72"/>
      <c r="CP1229" s="72"/>
      <c r="CQ1229" s="72"/>
      <c r="CR1229" s="72"/>
      <c r="CS1229" s="72"/>
      <c r="CT1229" s="72"/>
      <c r="CU1229" s="72"/>
      <c r="CV1229" s="72"/>
      <c r="CW1229" s="72"/>
      <c r="CX1229" s="72"/>
      <c r="CY1229" s="72"/>
      <c r="CZ1229" s="72"/>
      <c r="DA1229" s="72"/>
      <c r="DB1229" s="72"/>
      <c r="DC1229" s="72"/>
      <c r="DD1229" s="72"/>
      <c r="DE1229" s="72"/>
      <c r="DF1229" s="72"/>
      <c r="DG1229" s="72"/>
      <c r="DH1229" s="72"/>
      <c r="DI1229" s="72"/>
      <c r="DJ1229" s="72"/>
      <c r="DK1229" s="72"/>
    </row>
    <row r="1230" spans="1:115" s="73" customFormat="1" ht="25.5">
      <c r="A1230" s="2"/>
      <c r="B1230" s="2">
        <v>24</v>
      </c>
      <c r="C1230" s="334" t="s">
        <v>8712</v>
      </c>
      <c r="D1230" s="334" t="s">
        <v>8597</v>
      </c>
      <c r="E1230" s="334" t="s">
        <v>8713</v>
      </c>
      <c r="F1230" s="454" t="s">
        <v>8714</v>
      </c>
      <c r="G1230" s="334" t="s">
        <v>8715</v>
      </c>
      <c r="H1230" s="460">
        <v>5200</v>
      </c>
      <c r="I1230" s="457"/>
      <c r="J1230" s="455"/>
      <c r="K1230" s="337">
        <v>43916</v>
      </c>
      <c r="L1230" s="334" t="s">
        <v>8716</v>
      </c>
      <c r="M1230" s="2"/>
      <c r="N1230" s="72"/>
      <c r="O1230" s="72"/>
      <c r="P1230" s="72"/>
      <c r="Q1230" s="72"/>
      <c r="R1230" s="72"/>
      <c r="S1230" s="72"/>
      <c r="T1230" s="72"/>
      <c r="U1230" s="72"/>
      <c r="V1230" s="72"/>
      <c r="W1230" s="72"/>
      <c r="X1230" s="72"/>
      <c r="Y1230" s="72"/>
      <c r="Z1230" s="72"/>
      <c r="AA1230" s="72"/>
      <c r="AB1230" s="72"/>
      <c r="AC1230" s="72"/>
      <c r="AD1230" s="72"/>
      <c r="AE1230" s="72"/>
      <c r="AF1230" s="72"/>
      <c r="AG1230" s="72"/>
      <c r="AH1230" s="72"/>
      <c r="AI1230" s="72"/>
      <c r="AJ1230" s="72"/>
      <c r="AK1230" s="72"/>
      <c r="AL1230" s="72"/>
      <c r="AM1230" s="72"/>
      <c r="AN1230" s="72"/>
      <c r="AO1230" s="72"/>
      <c r="AP1230" s="72"/>
      <c r="AQ1230" s="72"/>
      <c r="AR1230" s="72"/>
      <c r="AS1230" s="72"/>
      <c r="AT1230" s="72"/>
      <c r="AU1230" s="72"/>
      <c r="AV1230" s="72"/>
      <c r="AW1230" s="72"/>
      <c r="AX1230" s="72"/>
      <c r="AY1230" s="72"/>
      <c r="AZ1230" s="72"/>
      <c r="BA1230" s="72"/>
      <c r="BB1230" s="72"/>
      <c r="BC1230" s="72"/>
      <c r="BD1230" s="72"/>
      <c r="BE1230" s="72"/>
      <c r="BF1230" s="72"/>
      <c r="BG1230" s="72"/>
      <c r="BH1230" s="72"/>
      <c r="BI1230" s="72"/>
      <c r="BJ1230" s="72"/>
      <c r="BK1230" s="72"/>
      <c r="BL1230" s="72"/>
      <c r="BM1230" s="72"/>
      <c r="BN1230" s="72"/>
      <c r="BO1230" s="72"/>
      <c r="BP1230" s="72"/>
      <c r="BQ1230" s="72"/>
      <c r="BR1230" s="72"/>
      <c r="BS1230" s="72"/>
      <c r="BT1230" s="72"/>
      <c r="BU1230" s="72"/>
      <c r="BV1230" s="72"/>
      <c r="BW1230" s="72"/>
      <c r="BX1230" s="72"/>
      <c r="BY1230" s="72"/>
      <c r="BZ1230" s="72"/>
      <c r="CA1230" s="72"/>
      <c r="CB1230" s="72"/>
      <c r="CC1230" s="72"/>
      <c r="CD1230" s="72"/>
      <c r="CE1230" s="72"/>
      <c r="CF1230" s="72"/>
      <c r="CG1230" s="72"/>
      <c r="CH1230" s="72"/>
      <c r="CI1230" s="72"/>
      <c r="CJ1230" s="72"/>
      <c r="CK1230" s="72"/>
      <c r="CL1230" s="72"/>
      <c r="CM1230" s="72"/>
      <c r="CN1230" s="72"/>
      <c r="CO1230" s="72"/>
      <c r="CP1230" s="72"/>
      <c r="CQ1230" s="72"/>
      <c r="CR1230" s="72"/>
      <c r="CS1230" s="72"/>
      <c r="CT1230" s="72"/>
      <c r="CU1230" s="72"/>
      <c r="CV1230" s="72"/>
      <c r="CW1230" s="72"/>
      <c r="CX1230" s="72"/>
      <c r="CY1230" s="72"/>
      <c r="CZ1230" s="72"/>
      <c r="DA1230" s="72"/>
      <c r="DB1230" s="72"/>
      <c r="DC1230" s="72"/>
      <c r="DD1230" s="72"/>
      <c r="DE1230" s="72"/>
      <c r="DF1230" s="72"/>
      <c r="DG1230" s="72"/>
      <c r="DH1230" s="72"/>
      <c r="DI1230" s="72"/>
      <c r="DJ1230" s="72"/>
      <c r="DK1230" s="72"/>
    </row>
    <row r="1231" spans="1:115" s="73" customFormat="1" ht="25.5">
      <c r="A1231" s="2"/>
      <c r="B1231" s="2">
        <v>25</v>
      </c>
      <c r="C1231" s="334" t="s">
        <v>8717</v>
      </c>
      <c r="D1231" s="334" t="s">
        <v>8718</v>
      </c>
      <c r="E1231" s="334" t="s">
        <v>8719</v>
      </c>
      <c r="F1231" s="454" t="s">
        <v>8720</v>
      </c>
      <c r="G1231" s="334" t="s">
        <v>8721</v>
      </c>
      <c r="H1231" s="460">
        <v>5240</v>
      </c>
      <c r="I1231" s="457"/>
      <c r="J1231" s="455"/>
      <c r="K1231" s="337">
        <v>43903</v>
      </c>
      <c r="L1231" s="334" t="s">
        <v>8722</v>
      </c>
      <c r="M1231" s="2"/>
      <c r="N1231" s="72"/>
      <c r="O1231" s="72"/>
      <c r="P1231" s="72"/>
      <c r="Q1231" s="72"/>
      <c r="R1231" s="72"/>
      <c r="S1231" s="72"/>
      <c r="T1231" s="72"/>
      <c r="U1231" s="72"/>
      <c r="V1231" s="72"/>
      <c r="W1231" s="72"/>
      <c r="X1231" s="72"/>
      <c r="Y1231" s="72"/>
      <c r="Z1231" s="72"/>
      <c r="AA1231" s="72"/>
      <c r="AB1231" s="72"/>
      <c r="AC1231" s="72"/>
      <c r="AD1231" s="72"/>
      <c r="AE1231" s="72"/>
      <c r="AF1231" s="72"/>
      <c r="AG1231" s="72"/>
      <c r="AH1231" s="72"/>
      <c r="AI1231" s="72"/>
      <c r="AJ1231" s="72"/>
      <c r="AK1231" s="72"/>
      <c r="AL1231" s="72"/>
      <c r="AM1231" s="72"/>
      <c r="AN1231" s="72"/>
      <c r="AO1231" s="72"/>
      <c r="AP1231" s="72"/>
      <c r="AQ1231" s="72"/>
      <c r="AR1231" s="72"/>
      <c r="AS1231" s="72"/>
      <c r="AT1231" s="72"/>
      <c r="AU1231" s="72"/>
      <c r="AV1231" s="72"/>
      <c r="AW1231" s="72"/>
      <c r="AX1231" s="72"/>
      <c r="AY1231" s="72"/>
      <c r="AZ1231" s="72"/>
      <c r="BA1231" s="72"/>
      <c r="BB1231" s="72"/>
      <c r="BC1231" s="72"/>
      <c r="BD1231" s="72"/>
      <c r="BE1231" s="72"/>
      <c r="BF1231" s="72"/>
      <c r="BG1231" s="72"/>
      <c r="BH1231" s="72"/>
      <c r="BI1231" s="72"/>
      <c r="BJ1231" s="72"/>
      <c r="BK1231" s="72"/>
      <c r="BL1231" s="72"/>
      <c r="BM1231" s="72"/>
      <c r="BN1231" s="72"/>
      <c r="BO1231" s="72"/>
      <c r="BP1231" s="72"/>
      <c r="BQ1231" s="72"/>
      <c r="BR1231" s="72"/>
      <c r="BS1231" s="72"/>
      <c r="BT1231" s="72"/>
      <c r="BU1231" s="72"/>
      <c r="BV1231" s="72"/>
      <c r="BW1231" s="72"/>
      <c r="BX1231" s="72"/>
      <c r="BY1231" s="72"/>
      <c r="BZ1231" s="72"/>
      <c r="CA1231" s="72"/>
      <c r="CB1231" s="72"/>
      <c r="CC1231" s="72"/>
      <c r="CD1231" s="72"/>
      <c r="CE1231" s="72"/>
      <c r="CF1231" s="72"/>
      <c r="CG1231" s="72"/>
      <c r="CH1231" s="72"/>
      <c r="CI1231" s="72"/>
      <c r="CJ1231" s="72"/>
      <c r="CK1231" s="72"/>
      <c r="CL1231" s="72"/>
      <c r="CM1231" s="72"/>
      <c r="CN1231" s="72"/>
      <c r="CO1231" s="72"/>
      <c r="CP1231" s="72"/>
      <c r="CQ1231" s="72"/>
      <c r="CR1231" s="72"/>
      <c r="CS1231" s="72"/>
      <c r="CT1231" s="72"/>
      <c r="CU1231" s="72"/>
      <c r="CV1231" s="72"/>
      <c r="CW1231" s="72"/>
      <c r="CX1231" s="72"/>
      <c r="CY1231" s="72"/>
      <c r="CZ1231" s="72"/>
      <c r="DA1231" s="72"/>
      <c r="DB1231" s="72"/>
      <c r="DC1231" s="72"/>
      <c r="DD1231" s="72"/>
      <c r="DE1231" s="72"/>
      <c r="DF1231" s="72"/>
      <c r="DG1231" s="72"/>
      <c r="DH1231" s="72"/>
      <c r="DI1231" s="72"/>
      <c r="DJ1231" s="72"/>
      <c r="DK1231" s="72"/>
    </row>
    <row r="1232" spans="1:115" s="73" customFormat="1" ht="25.5">
      <c r="A1232" s="2"/>
      <c r="B1232" s="2">
        <v>26</v>
      </c>
      <c r="C1232" s="334" t="s">
        <v>8723</v>
      </c>
      <c r="D1232" s="334" t="s">
        <v>8597</v>
      </c>
      <c r="E1232" s="334" t="s">
        <v>8724</v>
      </c>
      <c r="F1232" s="454" t="s">
        <v>8725</v>
      </c>
      <c r="G1232" s="334" t="s">
        <v>8726</v>
      </c>
      <c r="H1232" s="460">
        <v>371600</v>
      </c>
      <c r="I1232" s="457"/>
      <c r="J1232" s="455"/>
      <c r="K1232" s="337">
        <v>43737</v>
      </c>
      <c r="L1232" s="334" t="s">
        <v>8727</v>
      </c>
      <c r="M1232" s="2"/>
      <c r="N1232" s="72"/>
      <c r="O1232" s="72"/>
      <c r="P1232" s="72"/>
      <c r="Q1232" s="72"/>
      <c r="R1232" s="72"/>
      <c r="S1232" s="72"/>
      <c r="T1232" s="72"/>
      <c r="U1232" s="72"/>
      <c r="V1232" s="72"/>
      <c r="W1232" s="72"/>
      <c r="X1232" s="72"/>
      <c r="Y1232" s="72"/>
      <c r="Z1232" s="72"/>
      <c r="AA1232" s="72"/>
      <c r="AB1232" s="72"/>
      <c r="AC1232" s="72"/>
      <c r="AD1232" s="72"/>
      <c r="AE1232" s="72"/>
      <c r="AF1232" s="72"/>
      <c r="AG1232" s="72"/>
      <c r="AH1232" s="72"/>
      <c r="AI1232" s="72"/>
      <c r="AJ1232" s="72"/>
      <c r="AK1232" s="72"/>
      <c r="AL1232" s="72"/>
      <c r="AM1232" s="72"/>
      <c r="AN1232" s="72"/>
      <c r="AO1232" s="72"/>
      <c r="AP1232" s="72"/>
      <c r="AQ1232" s="72"/>
      <c r="AR1232" s="72"/>
      <c r="AS1232" s="72"/>
      <c r="AT1232" s="72"/>
      <c r="AU1232" s="72"/>
      <c r="AV1232" s="72"/>
      <c r="AW1232" s="72"/>
      <c r="AX1232" s="72"/>
      <c r="AY1232" s="72"/>
      <c r="AZ1232" s="72"/>
      <c r="BA1232" s="72"/>
      <c r="BB1232" s="72"/>
      <c r="BC1232" s="72"/>
      <c r="BD1232" s="72"/>
      <c r="BE1232" s="72"/>
      <c r="BF1232" s="72"/>
      <c r="BG1232" s="72"/>
      <c r="BH1232" s="72"/>
      <c r="BI1232" s="72"/>
      <c r="BJ1232" s="72"/>
      <c r="BK1232" s="72"/>
      <c r="BL1232" s="72"/>
      <c r="BM1232" s="72"/>
      <c r="BN1232" s="72"/>
      <c r="BO1232" s="72"/>
      <c r="BP1232" s="72"/>
      <c r="BQ1232" s="72"/>
      <c r="BR1232" s="72"/>
      <c r="BS1232" s="72"/>
      <c r="BT1232" s="72"/>
      <c r="BU1232" s="72"/>
      <c r="BV1232" s="72"/>
      <c r="BW1232" s="72"/>
      <c r="BX1232" s="72"/>
      <c r="BY1232" s="72"/>
      <c r="BZ1232" s="72"/>
      <c r="CA1232" s="72"/>
      <c r="CB1232" s="72"/>
      <c r="CC1232" s="72"/>
      <c r="CD1232" s="72"/>
      <c r="CE1232" s="72"/>
      <c r="CF1232" s="72"/>
      <c r="CG1232" s="72"/>
      <c r="CH1232" s="72"/>
      <c r="CI1232" s="72"/>
      <c r="CJ1232" s="72"/>
      <c r="CK1232" s="72"/>
      <c r="CL1232" s="72"/>
      <c r="CM1232" s="72"/>
      <c r="CN1232" s="72"/>
      <c r="CO1232" s="72"/>
      <c r="CP1232" s="72"/>
      <c r="CQ1232" s="72"/>
      <c r="CR1232" s="72"/>
      <c r="CS1232" s="72"/>
      <c r="CT1232" s="72"/>
      <c r="CU1232" s="72"/>
      <c r="CV1232" s="72"/>
      <c r="CW1232" s="72"/>
      <c r="CX1232" s="72"/>
      <c r="CY1232" s="72"/>
      <c r="CZ1232" s="72"/>
      <c r="DA1232" s="72"/>
      <c r="DB1232" s="72"/>
      <c r="DC1232" s="72"/>
      <c r="DD1232" s="72"/>
      <c r="DE1232" s="72"/>
      <c r="DF1232" s="72"/>
      <c r="DG1232" s="72"/>
      <c r="DH1232" s="72"/>
      <c r="DI1232" s="72"/>
      <c r="DJ1232" s="72"/>
      <c r="DK1232" s="72"/>
    </row>
    <row r="1233" spans="1:115" s="73" customFormat="1" ht="25.5">
      <c r="A1233" s="2"/>
      <c r="B1233" s="2">
        <v>27</v>
      </c>
      <c r="C1233" s="334" t="s">
        <v>6712</v>
      </c>
      <c r="D1233" s="334" t="s">
        <v>8728</v>
      </c>
      <c r="E1233" s="334" t="s">
        <v>8729</v>
      </c>
      <c r="F1233" s="454" t="s">
        <v>8730</v>
      </c>
      <c r="G1233" s="334" t="s">
        <v>8731</v>
      </c>
      <c r="H1233" s="460">
        <v>1500</v>
      </c>
      <c r="I1233" s="457"/>
      <c r="J1233" s="455"/>
      <c r="K1233" s="337">
        <v>43683</v>
      </c>
      <c r="L1233" s="334" t="s">
        <v>6713</v>
      </c>
      <c r="M1233" s="2"/>
      <c r="N1233" s="72"/>
      <c r="O1233" s="72"/>
      <c r="P1233" s="72"/>
      <c r="Q1233" s="72"/>
      <c r="R1233" s="72"/>
      <c r="S1233" s="72"/>
      <c r="T1233" s="72"/>
      <c r="U1233" s="72"/>
      <c r="V1233" s="72"/>
      <c r="W1233" s="72"/>
      <c r="X1233" s="72"/>
      <c r="Y1233" s="72"/>
      <c r="Z1233" s="72"/>
      <c r="AA1233" s="72"/>
      <c r="AB1233" s="72"/>
      <c r="AC1233" s="72"/>
      <c r="AD1233" s="72"/>
      <c r="AE1233" s="72"/>
      <c r="AF1233" s="72"/>
      <c r="AG1233" s="72"/>
      <c r="AH1233" s="72"/>
      <c r="AI1233" s="72"/>
      <c r="AJ1233" s="72"/>
      <c r="AK1233" s="72"/>
      <c r="AL1233" s="72"/>
      <c r="AM1233" s="72"/>
      <c r="AN1233" s="72"/>
      <c r="AO1233" s="72"/>
      <c r="AP1233" s="72"/>
      <c r="AQ1233" s="72"/>
      <c r="AR1233" s="72"/>
      <c r="AS1233" s="72"/>
      <c r="AT1233" s="72"/>
      <c r="AU1233" s="72"/>
      <c r="AV1233" s="72"/>
      <c r="AW1233" s="72"/>
      <c r="AX1233" s="72"/>
      <c r="AY1233" s="72"/>
      <c r="AZ1233" s="72"/>
      <c r="BA1233" s="72"/>
      <c r="BB1233" s="72"/>
      <c r="BC1233" s="72"/>
      <c r="BD1233" s="72"/>
      <c r="BE1233" s="72"/>
      <c r="BF1233" s="72"/>
      <c r="BG1233" s="72"/>
      <c r="BH1233" s="72"/>
      <c r="BI1233" s="72"/>
      <c r="BJ1233" s="72"/>
      <c r="BK1233" s="72"/>
      <c r="BL1233" s="72"/>
      <c r="BM1233" s="72"/>
      <c r="BN1233" s="72"/>
      <c r="BO1233" s="72"/>
      <c r="BP1233" s="72"/>
      <c r="BQ1233" s="72"/>
      <c r="BR1233" s="72"/>
      <c r="BS1233" s="72"/>
      <c r="BT1233" s="72"/>
      <c r="BU1233" s="72"/>
      <c r="BV1233" s="72"/>
      <c r="BW1233" s="72"/>
      <c r="BX1233" s="72"/>
      <c r="BY1233" s="72"/>
      <c r="BZ1233" s="72"/>
      <c r="CA1233" s="72"/>
      <c r="CB1233" s="72"/>
      <c r="CC1233" s="72"/>
      <c r="CD1233" s="72"/>
      <c r="CE1233" s="72"/>
      <c r="CF1233" s="72"/>
      <c r="CG1233" s="72"/>
      <c r="CH1233" s="72"/>
      <c r="CI1233" s="72"/>
      <c r="CJ1233" s="72"/>
      <c r="CK1233" s="72"/>
      <c r="CL1233" s="72"/>
      <c r="CM1233" s="72"/>
      <c r="CN1233" s="72"/>
      <c r="CO1233" s="72"/>
      <c r="CP1233" s="72"/>
      <c r="CQ1233" s="72"/>
      <c r="CR1233" s="72"/>
      <c r="CS1233" s="72"/>
      <c r="CT1233" s="72"/>
      <c r="CU1233" s="72"/>
      <c r="CV1233" s="72"/>
      <c r="CW1233" s="72"/>
      <c r="CX1233" s="72"/>
      <c r="CY1233" s="72"/>
      <c r="CZ1233" s="72"/>
      <c r="DA1233" s="72"/>
      <c r="DB1233" s="72"/>
      <c r="DC1233" s="72"/>
      <c r="DD1233" s="72"/>
      <c r="DE1233" s="72"/>
      <c r="DF1233" s="72"/>
      <c r="DG1233" s="72"/>
      <c r="DH1233" s="72"/>
      <c r="DI1233" s="72"/>
      <c r="DJ1233" s="72"/>
      <c r="DK1233" s="72"/>
    </row>
    <row r="1234" spans="1:115" s="73" customFormat="1" ht="25.5">
      <c r="A1234" s="2"/>
      <c r="B1234" s="2">
        <v>28</v>
      </c>
      <c r="C1234" s="334" t="s">
        <v>8732</v>
      </c>
      <c r="D1234" s="334" t="s">
        <v>8733</v>
      </c>
      <c r="E1234" s="334" t="s">
        <v>8734</v>
      </c>
      <c r="F1234" s="454" t="s">
        <v>8735</v>
      </c>
      <c r="G1234" s="334" t="s">
        <v>8736</v>
      </c>
      <c r="H1234" s="460">
        <v>30000</v>
      </c>
      <c r="I1234" s="457"/>
      <c r="J1234" s="455"/>
      <c r="K1234" s="337">
        <v>43721</v>
      </c>
      <c r="L1234" s="334" t="s">
        <v>8737</v>
      </c>
      <c r="M1234" s="2"/>
      <c r="N1234" s="72"/>
      <c r="O1234" s="72"/>
      <c r="P1234" s="72"/>
      <c r="Q1234" s="72"/>
      <c r="R1234" s="72"/>
      <c r="S1234" s="72"/>
      <c r="T1234" s="72"/>
      <c r="U1234" s="72"/>
      <c r="V1234" s="72"/>
      <c r="W1234" s="72"/>
      <c r="X1234" s="72"/>
      <c r="Y1234" s="72"/>
      <c r="Z1234" s="72"/>
      <c r="AA1234" s="72"/>
      <c r="AB1234" s="72"/>
      <c r="AC1234" s="72"/>
      <c r="AD1234" s="72"/>
      <c r="AE1234" s="72"/>
      <c r="AF1234" s="72"/>
      <c r="AG1234" s="72"/>
      <c r="AH1234" s="72"/>
      <c r="AI1234" s="72"/>
      <c r="AJ1234" s="72"/>
      <c r="AK1234" s="72"/>
      <c r="AL1234" s="72"/>
      <c r="AM1234" s="72"/>
      <c r="AN1234" s="72"/>
      <c r="AO1234" s="72"/>
      <c r="AP1234" s="72"/>
      <c r="AQ1234" s="72"/>
      <c r="AR1234" s="72"/>
      <c r="AS1234" s="72"/>
      <c r="AT1234" s="72"/>
      <c r="AU1234" s="72"/>
      <c r="AV1234" s="72"/>
      <c r="AW1234" s="72"/>
      <c r="AX1234" s="72"/>
      <c r="AY1234" s="72"/>
      <c r="AZ1234" s="72"/>
      <c r="BA1234" s="72"/>
      <c r="BB1234" s="72"/>
      <c r="BC1234" s="72"/>
      <c r="BD1234" s="72"/>
      <c r="BE1234" s="72"/>
      <c r="BF1234" s="72"/>
      <c r="BG1234" s="72"/>
      <c r="BH1234" s="72"/>
      <c r="BI1234" s="72"/>
      <c r="BJ1234" s="72"/>
      <c r="BK1234" s="72"/>
      <c r="BL1234" s="72"/>
      <c r="BM1234" s="72"/>
      <c r="BN1234" s="72"/>
      <c r="BO1234" s="72"/>
      <c r="BP1234" s="72"/>
      <c r="BQ1234" s="72"/>
      <c r="BR1234" s="72"/>
      <c r="BS1234" s="72"/>
      <c r="BT1234" s="72"/>
      <c r="BU1234" s="72"/>
      <c r="BV1234" s="72"/>
      <c r="BW1234" s="72"/>
      <c r="BX1234" s="72"/>
      <c r="BY1234" s="72"/>
      <c r="BZ1234" s="72"/>
      <c r="CA1234" s="72"/>
      <c r="CB1234" s="72"/>
      <c r="CC1234" s="72"/>
      <c r="CD1234" s="72"/>
      <c r="CE1234" s="72"/>
      <c r="CF1234" s="72"/>
      <c r="CG1234" s="72"/>
      <c r="CH1234" s="72"/>
      <c r="CI1234" s="72"/>
      <c r="CJ1234" s="72"/>
      <c r="CK1234" s="72"/>
      <c r="CL1234" s="72"/>
      <c r="CM1234" s="72"/>
      <c r="CN1234" s="72"/>
      <c r="CO1234" s="72"/>
      <c r="CP1234" s="72"/>
      <c r="CQ1234" s="72"/>
      <c r="CR1234" s="72"/>
      <c r="CS1234" s="72"/>
      <c r="CT1234" s="72"/>
      <c r="CU1234" s="72"/>
      <c r="CV1234" s="72"/>
      <c r="CW1234" s="72"/>
      <c r="CX1234" s="72"/>
      <c r="CY1234" s="72"/>
      <c r="CZ1234" s="72"/>
      <c r="DA1234" s="72"/>
      <c r="DB1234" s="72"/>
      <c r="DC1234" s="72"/>
      <c r="DD1234" s="72"/>
      <c r="DE1234" s="72"/>
      <c r="DF1234" s="72"/>
      <c r="DG1234" s="72"/>
      <c r="DH1234" s="72"/>
      <c r="DI1234" s="72"/>
      <c r="DJ1234" s="72"/>
      <c r="DK1234" s="72"/>
    </row>
    <row r="1235" spans="1:115" s="73" customFormat="1" ht="25.5">
      <c r="A1235" s="2"/>
      <c r="B1235" s="2">
        <v>29</v>
      </c>
      <c r="C1235" s="334" t="s">
        <v>8738</v>
      </c>
      <c r="D1235" s="334" t="s">
        <v>8739</v>
      </c>
      <c r="E1235" s="334" t="s">
        <v>8740</v>
      </c>
      <c r="F1235" s="454" t="s">
        <v>8741</v>
      </c>
      <c r="G1235" s="334" t="s">
        <v>8742</v>
      </c>
      <c r="H1235" s="460">
        <v>5880</v>
      </c>
      <c r="I1235" s="457"/>
      <c r="J1235" s="455"/>
      <c r="K1235" s="337">
        <v>43837</v>
      </c>
      <c r="L1235" s="334" t="s">
        <v>8743</v>
      </c>
      <c r="M1235" s="2"/>
      <c r="N1235" s="72"/>
      <c r="O1235" s="72"/>
      <c r="P1235" s="72"/>
      <c r="Q1235" s="72"/>
      <c r="R1235" s="72"/>
      <c r="S1235" s="72"/>
      <c r="T1235" s="72"/>
      <c r="U1235" s="72"/>
      <c r="V1235" s="72"/>
      <c r="W1235" s="72"/>
      <c r="X1235" s="72"/>
      <c r="Y1235" s="72"/>
      <c r="Z1235" s="72"/>
      <c r="AA1235" s="72"/>
      <c r="AB1235" s="72"/>
      <c r="AC1235" s="72"/>
      <c r="AD1235" s="72"/>
      <c r="AE1235" s="72"/>
      <c r="AF1235" s="72"/>
      <c r="AG1235" s="72"/>
      <c r="AH1235" s="72"/>
      <c r="AI1235" s="72"/>
      <c r="AJ1235" s="72"/>
      <c r="AK1235" s="72"/>
      <c r="AL1235" s="72"/>
      <c r="AM1235" s="72"/>
      <c r="AN1235" s="72"/>
      <c r="AO1235" s="72"/>
      <c r="AP1235" s="72"/>
      <c r="AQ1235" s="72"/>
      <c r="AR1235" s="72"/>
      <c r="AS1235" s="72"/>
      <c r="AT1235" s="72"/>
      <c r="AU1235" s="72"/>
      <c r="AV1235" s="72"/>
      <c r="AW1235" s="72"/>
      <c r="AX1235" s="72"/>
      <c r="AY1235" s="72"/>
      <c r="AZ1235" s="72"/>
      <c r="BA1235" s="72"/>
      <c r="BB1235" s="72"/>
      <c r="BC1235" s="72"/>
      <c r="BD1235" s="72"/>
      <c r="BE1235" s="72"/>
      <c r="BF1235" s="72"/>
      <c r="BG1235" s="72"/>
      <c r="BH1235" s="72"/>
      <c r="BI1235" s="72"/>
      <c r="BJ1235" s="72"/>
      <c r="BK1235" s="72"/>
      <c r="BL1235" s="72"/>
      <c r="BM1235" s="72"/>
      <c r="BN1235" s="72"/>
      <c r="BO1235" s="72"/>
      <c r="BP1235" s="72"/>
      <c r="BQ1235" s="72"/>
      <c r="BR1235" s="72"/>
      <c r="BS1235" s="72"/>
      <c r="BT1235" s="72"/>
      <c r="BU1235" s="72"/>
      <c r="BV1235" s="72"/>
      <c r="BW1235" s="72"/>
      <c r="BX1235" s="72"/>
      <c r="BY1235" s="72"/>
      <c r="BZ1235" s="72"/>
      <c r="CA1235" s="72"/>
      <c r="CB1235" s="72"/>
      <c r="CC1235" s="72"/>
      <c r="CD1235" s="72"/>
      <c r="CE1235" s="72"/>
      <c r="CF1235" s="72"/>
      <c r="CG1235" s="72"/>
      <c r="CH1235" s="72"/>
      <c r="CI1235" s="72"/>
      <c r="CJ1235" s="72"/>
      <c r="CK1235" s="72"/>
      <c r="CL1235" s="72"/>
      <c r="CM1235" s="72"/>
      <c r="CN1235" s="72"/>
      <c r="CO1235" s="72"/>
      <c r="CP1235" s="72"/>
      <c r="CQ1235" s="72"/>
      <c r="CR1235" s="72"/>
      <c r="CS1235" s="72"/>
      <c r="CT1235" s="72"/>
      <c r="CU1235" s="72"/>
      <c r="CV1235" s="72"/>
      <c r="CW1235" s="72"/>
      <c r="CX1235" s="72"/>
      <c r="CY1235" s="72"/>
      <c r="CZ1235" s="72"/>
      <c r="DA1235" s="72"/>
      <c r="DB1235" s="72"/>
      <c r="DC1235" s="72"/>
      <c r="DD1235" s="72"/>
      <c r="DE1235" s="72"/>
      <c r="DF1235" s="72"/>
      <c r="DG1235" s="72"/>
      <c r="DH1235" s="72"/>
      <c r="DI1235" s="72"/>
      <c r="DJ1235" s="72"/>
      <c r="DK1235" s="72"/>
    </row>
    <row r="1236" spans="1:115" s="73" customFormat="1" ht="25.5">
      <c r="A1236" s="2"/>
      <c r="B1236" s="2">
        <v>30</v>
      </c>
      <c r="C1236" s="334" t="s">
        <v>8744</v>
      </c>
      <c r="D1236" s="334" t="s">
        <v>8745</v>
      </c>
      <c r="E1236" s="334" t="s">
        <v>8746</v>
      </c>
      <c r="F1236" s="454" t="s">
        <v>8747</v>
      </c>
      <c r="G1236" s="334" t="s">
        <v>8731</v>
      </c>
      <c r="H1236" s="460">
        <v>1000</v>
      </c>
      <c r="I1236" s="457"/>
      <c r="J1236" s="455"/>
      <c r="K1236" s="337">
        <v>43901</v>
      </c>
      <c r="L1236" s="334" t="s">
        <v>8748</v>
      </c>
      <c r="M1236" s="2"/>
      <c r="N1236" s="72"/>
      <c r="O1236" s="72"/>
      <c r="P1236" s="72"/>
      <c r="Q1236" s="72"/>
      <c r="R1236" s="72"/>
      <c r="S1236" s="72"/>
      <c r="T1236" s="72"/>
      <c r="U1236" s="72"/>
      <c r="V1236" s="72"/>
      <c r="W1236" s="72"/>
      <c r="X1236" s="72"/>
      <c r="Y1236" s="72"/>
      <c r="Z1236" s="72"/>
      <c r="AA1236" s="72"/>
      <c r="AB1236" s="72"/>
      <c r="AC1236" s="72"/>
      <c r="AD1236" s="72"/>
      <c r="AE1236" s="72"/>
      <c r="AF1236" s="72"/>
      <c r="AG1236" s="72"/>
      <c r="AH1236" s="72"/>
      <c r="AI1236" s="72"/>
      <c r="AJ1236" s="72"/>
      <c r="AK1236" s="72"/>
      <c r="AL1236" s="72"/>
      <c r="AM1236" s="72"/>
      <c r="AN1236" s="72"/>
      <c r="AO1236" s="72"/>
      <c r="AP1236" s="72"/>
      <c r="AQ1236" s="72"/>
      <c r="AR1236" s="72"/>
      <c r="AS1236" s="72"/>
      <c r="AT1236" s="72"/>
      <c r="AU1236" s="72"/>
      <c r="AV1236" s="72"/>
      <c r="AW1236" s="72"/>
      <c r="AX1236" s="72"/>
      <c r="AY1236" s="72"/>
      <c r="AZ1236" s="72"/>
      <c r="BA1236" s="72"/>
      <c r="BB1236" s="72"/>
      <c r="BC1236" s="72"/>
      <c r="BD1236" s="72"/>
      <c r="BE1236" s="72"/>
      <c r="BF1236" s="72"/>
      <c r="BG1236" s="72"/>
      <c r="BH1236" s="72"/>
      <c r="BI1236" s="72"/>
      <c r="BJ1236" s="72"/>
      <c r="BK1236" s="72"/>
      <c r="BL1236" s="72"/>
      <c r="BM1236" s="72"/>
      <c r="BN1236" s="72"/>
      <c r="BO1236" s="72"/>
      <c r="BP1236" s="72"/>
      <c r="BQ1236" s="72"/>
      <c r="BR1236" s="72"/>
      <c r="BS1236" s="72"/>
      <c r="BT1236" s="72"/>
      <c r="BU1236" s="72"/>
      <c r="BV1236" s="72"/>
      <c r="BW1236" s="72"/>
      <c r="BX1236" s="72"/>
      <c r="BY1236" s="72"/>
      <c r="BZ1236" s="72"/>
      <c r="CA1236" s="72"/>
      <c r="CB1236" s="72"/>
      <c r="CC1236" s="72"/>
      <c r="CD1236" s="72"/>
      <c r="CE1236" s="72"/>
      <c r="CF1236" s="72"/>
      <c r="CG1236" s="72"/>
      <c r="CH1236" s="72"/>
      <c r="CI1236" s="72"/>
      <c r="CJ1236" s="72"/>
      <c r="CK1236" s="72"/>
      <c r="CL1236" s="72"/>
      <c r="CM1236" s="72"/>
      <c r="CN1236" s="72"/>
      <c r="CO1236" s="72"/>
      <c r="CP1236" s="72"/>
      <c r="CQ1236" s="72"/>
      <c r="CR1236" s="72"/>
      <c r="CS1236" s="72"/>
      <c r="CT1236" s="72"/>
      <c r="CU1236" s="72"/>
      <c r="CV1236" s="72"/>
      <c r="CW1236" s="72"/>
      <c r="CX1236" s="72"/>
      <c r="CY1236" s="72"/>
      <c r="CZ1236" s="72"/>
      <c r="DA1236" s="72"/>
      <c r="DB1236" s="72"/>
      <c r="DC1236" s="72"/>
      <c r="DD1236" s="72"/>
      <c r="DE1236" s="72"/>
      <c r="DF1236" s="72"/>
      <c r="DG1236" s="72"/>
      <c r="DH1236" s="72"/>
      <c r="DI1236" s="72"/>
      <c r="DJ1236" s="72"/>
      <c r="DK1236" s="72"/>
    </row>
    <row r="1237" spans="1:115" s="73" customFormat="1" ht="25.5">
      <c r="A1237" s="2"/>
      <c r="B1237" s="2">
        <v>31</v>
      </c>
      <c r="C1237" s="334" t="s">
        <v>8749</v>
      </c>
      <c r="D1237" s="334" t="s">
        <v>8750</v>
      </c>
      <c r="E1237" s="334" t="s">
        <v>8751</v>
      </c>
      <c r="F1237" s="454" t="s">
        <v>8752</v>
      </c>
      <c r="G1237" s="334" t="s">
        <v>8731</v>
      </c>
      <c r="H1237" s="460">
        <v>2000</v>
      </c>
      <c r="I1237" s="457"/>
      <c r="J1237" s="455"/>
      <c r="K1237" s="337">
        <v>43683</v>
      </c>
      <c r="L1237" s="334" t="s">
        <v>8753</v>
      </c>
      <c r="M1237" s="2"/>
      <c r="N1237" s="72"/>
      <c r="O1237" s="72"/>
      <c r="P1237" s="72"/>
      <c r="Q1237" s="72"/>
      <c r="R1237" s="72"/>
      <c r="S1237" s="72"/>
      <c r="T1237" s="72"/>
      <c r="U1237" s="72"/>
      <c r="V1237" s="72"/>
      <c r="W1237" s="72"/>
      <c r="X1237" s="72"/>
      <c r="Y1237" s="72"/>
      <c r="Z1237" s="72"/>
      <c r="AA1237" s="72"/>
      <c r="AB1237" s="72"/>
      <c r="AC1237" s="72"/>
      <c r="AD1237" s="72"/>
      <c r="AE1237" s="72"/>
      <c r="AF1237" s="72"/>
      <c r="AG1237" s="72"/>
      <c r="AH1237" s="72"/>
      <c r="AI1237" s="72"/>
      <c r="AJ1237" s="72"/>
      <c r="AK1237" s="72"/>
      <c r="AL1237" s="72"/>
      <c r="AM1237" s="72"/>
      <c r="AN1237" s="72"/>
      <c r="AO1237" s="72"/>
      <c r="AP1237" s="72"/>
      <c r="AQ1237" s="72"/>
      <c r="AR1237" s="72"/>
      <c r="AS1237" s="72"/>
      <c r="AT1237" s="72"/>
      <c r="AU1237" s="72"/>
      <c r="AV1237" s="72"/>
      <c r="AW1237" s="72"/>
      <c r="AX1237" s="72"/>
      <c r="AY1237" s="72"/>
      <c r="AZ1237" s="72"/>
      <c r="BA1237" s="72"/>
      <c r="BB1237" s="72"/>
      <c r="BC1237" s="72"/>
      <c r="BD1237" s="72"/>
      <c r="BE1237" s="72"/>
      <c r="BF1237" s="72"/>
      <c r="BG1237" s="72"/>
      <c r="BH1237" s="72"/>
      <c r="BI1237" s="72"/>
      <c r="BJ1237" s="72"/>
      <c r="BK1237" s="72"/>
      <c r="BL1237" s="72"/>
      <c r="BM1237" s="72"/>
      <c r="BN1237" s="72"/>
      <c r="BO1237" s="72"/>
      <c r="BP1237" s="72"/>
      <c r="BQ1237" s="72"/>
      <c r="BR1237" s="72"/>
      <c r="BS1237" s="72"/>
      <c r="BT1237" s="72"/>
      <c r="BU1237" s="72"/>
      <c r="BV1237" s="72"/>
      <c r="BW1237" s="72"/>
      <c r="BX1237" s="72"/>
      <c r="BY1237" s="72"/>
      <c r="BZ1237" s="72"/>
      <c r="CA1237" s="72"/>
      <c r="CB1237" s="72"/>
      <c r="CC1237" s="72"/>
      <c r="CD1237" s="72"/>
      <c r="CE1237" s="72"/>
      <c r="CF1237" s="72"/>
      <c r="CG1237" s="72"/>
      <c r="CH1237" s="72"/>
      <c r="CI1237" s="72"/>
      <c r="CJ1237" s="72"/>
      <c r="CK1237" s="72"/>
      <c r="CL1237" s="72"/>
      <c r="CM1237" s="72"/>
      <c r="CN1237" s="72"/>
      <c r="CO1237" s="72"/>
      <c r="CP1237" s="72"/>
      <c r="CQ1237" s="72"/>
      <c r="CR1237" s="72"/>
      <c r="CS1237" s="72"/>
      <c r="CT1237" s="72"/>
      <c r="CU1237" s="72"/>
      <c r="CV1237" s="72"/>
      <c r="CW1237" s="72"/>
      <c r="CX1237" s="72"/>
      <c r="CY1237" s="72"/>
      <c r="CZ1237" s="72"/>
      <c r="DA1237" s="72"/>
      <c r="DB1237" s="72"/>
      <c r="DC1237" s="72"/>
      <c r="DD1237" s="72"/>
      <c r="DE1237" s="72"/>
      <c r="DF1237" s="72"/>
      <c r="DG1237" s="72"/>
      <c r="DH1237" s="72"/>
      <c r="DI1237" s="72"/>
      <c r="DJ1237" s="72"/>
      <c r="DK1237" s="72"/>
    </row>
    <row r="1238" spans="1:115" s="73" customFormat="1" ht="38.25">
      <c r="A1238" s="2"/>
      <c r="B1238" s="2">
        <v>32</v>
      </c>
      <c r="C1238" s="334" t="s">
        <v>8754</v>
      </c>
      <c r="D1238" s="334" t="s">
        <v>8755</v>
      </c>
      <c r="E1238" s="334" t="s">
        <v>8756</v>
      </c>
      <c r="F1238" s="335" t="s">
        <v>8757</v>
      </c>
      <c r="G1238" s="334" t="s">
        <v>8758</v>
      </c>
      <c r="H1238" s="338">
        <v>3063165</v>
      </c>
      <c r="I1238" s="457"/>
      <c r="J1238" s="455"/>
      <c r="K1238" s="337">
        <v>47465</v>
      </c>
      <c r="L1238" s="334" t="s">
        <v>8759</v>
      </c>
      <c r="M1238" s="2"/>
      <c r="N1238" s="72"/>
      <c r="O1238" s="72"/>
      <c r="P1238" s="72"/>
      <c r="Q1238" s="72"/>
      <c r="R1238" s="72"/>
      <c r="S1238" s="72"/>
      <c r="T1238" s="72"/>
      <c r="U1238" s="72"/>
      <c r="V1238" s="72"/>
      <c r="W1238" s="72"/>
      <c r="X1238" s="72"/>
      <c r="Y1238" s="72"/>
      <c r="Z1238" s="72"/>
      <c r="AA1238" s="72"/>
      <c r="AB1238" s="72"/>
      <c r="AC1238" s="72"/>
      <c r="AD1238" s="72"/>
      <c r="AE1238" s="72"/>
      <c r="AF1238" s="72"/>
      <c r="AG1238" s="72"/>
      <c r="AH1238" s="72"/>
      <c r="AI1238" s="72"/>
      <c r="AJ1238" s="72"/>
      <c r="AK1238" s="72"/>
      <c r="AL1238" s="72"/>
      <c r="AM1238" s="72"/>
      <c r="AN1238" s="72"/>
      <c r="AO1238" s="72"/>
      <c r="AP1238" s="72"/>
      <c r="AQ1238" s="72"/>
      <c r="AR1238" s="72"/>
      <c r="AS1238" s="72"/>
      <c r="AT1238" s="72"/>
      <c r="AU1238" s="72"/>
      <c r="AV1238" s="72"/>
      <c r="AW1238" s="72"/>
      <c r="AX1238" s="72"/>
      <c r="AY1238" s="72"/>
      <c r="AZ1238" s="72"/>
      <c r="BA1238" s="72"/>
      <c r="BB1238" s="72"/>
      <c r="BC1238" s="72"/>
      <c r="BD1238" s="72"/>
      <c r="BE1238" s="72"/>
      <c r="BF1238" s="72"/>
      <c r="BG1238" s="72"/>
      <c r="BH1238" s="72"/>
      <c r="BI1238" s="72"/>
      <c r="BJ1238" s="72"/>
      <c r="BK1238" s="72"/>
      <c r="BL1238" s="72"/>
      <c r="BM1238" s="72"/>
      <c r="BN1238" s="72"/>
      <c r="BO1238" s="72"/>
      <c r="BP1238" s="72"/>
      <c r="BQ1238" s="72"/>
      <c r="BR1238" s="72"/>
      <c r="BS1238" s="72"/>
      <c r="BT1238" s="72"/>
      <c r="BU1238" s="72"/>
      <c r="BV1238" s="72"/>
      <c r="BW1238" s="72"/>
      <c r="BX1238" s="72"/>
      <c r="BY1238" s="72"/>
      <c r="BZ1238" s="72"/>
      <c r="CA1238" s="72"/>
      <c r="CB1238" s="72"/>
      <c r="CC1238" s="72"/>
      <c r="CD1238" s="72"/>
      <c r="CE1238" s="72"/>
      <c r="CF1238" s="72"/>
      <c r="CG1238" s="72"/>
      <c r="CH1238" s="72"/>
      <c r="CI1238" s="72"/>
      <c r="CJ1238" s="72"/>
      <c r="CK1238" s="72"/>
      <c r="CL1238" s="72"/>
      <c r="CM1238" s="72"/>
      <c r="CN1238" s="72"/>
      <c r="CO1238" s="72"/>
      <c r="CP1238" s="72"/>
      <c r="CQ1238" s="72"/>
      <c r="CR1238" s="72"/>
      <c r="CS1238" s="72"/>
      <c r="CT1238" s="72"/>
      <c r="CU1238" s="72"/>
      <c r="CV1238" s="72"/>
      <c r="CW1238" s="72"/>
      <c r="CX1238" s="72"/>
      <c r="CY1238" s="72"/>
      <c r="CZ1238" s="72"/>
      <c r="DA1238" s="72"/>
      <c r="DB1238" s="72"/>
      <c r="DC1238" s="72"/>
      <c r="DD1238" s="72"/>
      <c r="DE1238" s="72"/>
      <c r="DF1238" s="72"/>
      <c r="DG1238" s="72"/>
      <c r="DH1238" s="72"/>
      <c r="DI1238" s="72"/>
      <c r="DJ1238" s="72"/>
      <c r="DK1238" s="72"/>
    </row>
    <row r="1239" spans="1:115" s="73" customFormat="1" ht="25.5">
      <c r="A1239" s="2"/>
      <c r="B1239" s="2">
        <v>33</v>
      </c>
      <c r="C1239" s="334" t="s">
        <v>8760</v>
      </c>
      <c r="D1239" s="334" t="s">
        <v>8761</v>
      </c>
      <c r="E1239" s="334" t="s">
        <v>8762</v>
      </c>
      <c r="F1239" s="334" t="s">
        <v>8763</v>
      </c>
      <c r="G1239" s="334" t="s">
        <v>8764</v>
      </c>
      <c r="H1239" s="338">
        <v>9800</v>
      </c>
      <c r="I1239" s="457"/>
      <c r="J1239" s="455"/>
      <c r="K1239" s="337">
        <v>43830</v>
      </c>
      <c r="L1239" s="334" t="s">
        <v>8765</v>
      </c>
      <c r="M1239" s="2"/>
      <c r="N1239" s="72"/>
      <c r="O1239" s="72"/>
      <c r="P1239" s="72"/>
      <c r="Q1239" s="72"/>
      <c r="R1239" s="72"/>
      <c r="S1239" s="72"/>
      <c r="T1239" s="72"/>
      <c r="U1239" s="72"/>
      <c r="V1239" s="72"/>
      <c r="W1239" s="72"/>
      <c r="X1239" s="72"/>
      <c r="Y1239" s="72"/>
      <c r="Z1239" s="72"/>
      <c r="AA1239" s="72"/>
      <c r="AB1239" s="72"/>
      <c r="AC1239" s="72"/>
      <c r="AD1239" s="72"/>
      <c r="AE1239" s="72"/>
      <c r="AF1239" s="72"/>
      <c r="AG1239" s="72"/>
      <c r="AH1239" s="72"/>
      <c r="AI1239" s="72"/>
      <c r="AJ1239" s="72"/>
      <c r="AK1239" s="72"/>
      <c r="AL1239" s="72"/>
      <c r="AM1239" s="72"/>
      <c r="AN1239" s="72"/>
      <c r="AO1239" s="72"/>
      <c r="AP1239" s="72"/>
      <c r="AQ1239" s="72"/>
      <c r="AR1239" s="72"/>
      <c r="AS1239" s="72"/>
      <c r="AT1239" s="72"/>
      <c r="AU1239" s="72"/>
      <c r="AV1239" s="72"/>
      <c r="AW1239" s="72"/>
      <c r="AX1239" s="72"/>
      <c r="AY1239" s="72"/>
      <c r="AZ1239" s="72"/>
      <c r="BA1239" s="72"/>
      <c r="BB1239" s="72"/>
      <c r="BC1239" s="72"/>
      <c r="BD1239" s="72"/>
      <c r="BE1239" s="72"/>
      <c r="BF1239" s="72"/>
      <c r="BG1239" s="72"/>
      <c r="BH1239" s="72"/>
      <c r="BI1239" s="72"/>
      <c r="BJ1239" s="72"/>
      <c r="BK1239" s="72"/>
      <c r="BL1239" s="72"/>
      <c r="BM1239" s="72"/>
      <c r="BN1239" s="72"/>
      <c r="BO1239" s="72"/>
      <c r="BP1239" s="72"/>
      <c r="BQ1239" s="72"/>
      <c r="BR1239" s="72"/>
      <c r="BS1239" s="72"/>
      <c r="BT1239" s="72"/>
      <c r="BU1239" s="72"/>
      <c r="BV1239" s="72"/>
      <c r="BW1239" s="72"/>
      <c r="BX1239" s="72"/>
      <c r="BY1239" s="72"/>
      <c r="BZ1239" s="72"/>
      <c r="CA1239" s="72"/>
      <c r="CB1239" s="72"/>
      <c r="CC1239" s="72"/>
      <c r="CD1239" s="72"/>
      <c r="CE1239" s="72"/>
      <c r="CF1239" s="72"/>
      <c r="CG1239" s="72"/>
      <c r="CH1239" s="72"/>
      <c r="CI1239" s="72"/>
      <c r="CJ1239" s="72"/>
      <c r="CK1239" s="72"/>
      <c r="CL1239" s="72"/>
      <c r="CM1239" s="72"/>
      <c r="CN1239" s="72"/>
      <c r="CO1239" s="72"/>
      <c r="CP1239" s="72"/>
      <c r="CQ1239" s="72"/>
      <c r="CR1239" s="72"/>
      <c r="CS1239" s="72"/>
      <c r="CT1239" s="72"/>
      <c r="CU1239" s="72"/>
      <c r="CV1239" s="72"/>
      <c r="CW1239" s="72"/>
      <c r="CX1239" s="72"/>
      <c r="CY1239" s="72"/>
      <c r="CZ1239" s="72"/>
      <c r="DA1239" s="72"/>
      <c r="DB1239" s="72"/>
      <c r="DC1239" s="72"/>
      <c r="DD1239" s="72"/>
      <c r="DE1239" s="72"/>
      <c r="DF1239" s="72"/>
      <c r="DG1239" s="72"/>
      <c r="DH1239" s="72"/>
      <c r="DI1239" s="72"/>
      <c r="DJ1239" s="72"/>
      <c r="DK1239" s="72"/>
    </row>
    <row r="1240" spans="1:115" s="73" customFormat="1" ht="25.5">
      <c r="A1240" s="2"/>
      <c r="B1240" s="2">
        <v>34</v>
      </c>
      <c r="C1240" s="334" t="s">
        <v>8766</v>
      </c>
      <c r="D1240" s="334" t="s">
        <v>8767</v>
      </c>
      <c r="E1240" s="334" t="s">
        <v>8768</v>
      </c>
      <c r="F1240" s="334" t="s">
        <v>8769</v>
      </c>
      <c r="G1240" s="334" t="s">
        <v>5294</v>
      </c>
      <c r="H1240" s="338">
        <v>34408</v>
      </c>
      <c r="I1240" s="457"/>
      <c r="J1240" s="455"/>
      <c r="K1240" s="337">
        <v>43735</v>
      </c>
      <c r="L1240" s="334" t="s">
        <v>8770</v>
      </c>
      <c r="M1240" s="2"/>
      <c r="N1240" s="72"/>
      <c r="O1240" s="72"/>
      <c r="P1240" s="72"/>
      <c r="Q1240" s="72"/>
      <c r="R1240" s="72"/>
      <c r="S1240" s="72"/>
      <c r="T1240" s="72"/>
      <c r="U1240" s="72"/>
      <c r="V1240" s="72"/>
      <c r="W1240" s="72"/>
      <c r="X1240" s="72"/>
      <c r="Y1240" s="72"/>
      <c r="Z1240" s="72"/>
      <c r="AA1240" s="72"/>
      <c r="AB1240" s="72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</row>
    <row r="1241" spans="1:115" s="73" customFormat="1" ht="25.5">
      <c r="A1241" s="2"/>
      <c r="B1241" s="2">
        <v>35</v>
      </c>
      <c r="C1241" s="334" t="s">
        <v>8771</v>
      </c>
      <c r="D1241" s="334" t="s">
        <v>8772</v>
      </c>
      <c r="E1241" s="334" t="s">
        <v>8773</v>
      </c>
      <c r="F1241" s="334" t="s">
        <v>8774</v>
      </c>
      <c r="G1241" s="334" t="s">
        <v>8775</v>
      </c>
      <c r="H1241" s="338">
        <v>4160</v>
      </c>
      <c r="I1241" s="457"/>
      <c r="J1241" s="455"/>
      <c r="K1241" s="337">
        <v>43861</v>
      </c>
      <c r="L1241" s="334" t="s">
        <v>8776</v>
      </c>
      <c r="M1241" s="2"/>
      <c r="N1241" s="72"/>
      <c r="O1241" s="72"/>
      <c r="P1241" s="72"/>
      <c r="Q1241" s="72"/>
      <c r="R1241" s="72"/>
      <c r="S1241" s="72"/>
      <c r="T1241" s="72"/>
      <c r="U1241" s="72"/>
      <c r="V1241" s="72"/>
      <c r="W1241" s="72"/>
      <c r="X1241" s="72"/>
      <c r="Y1241" s="72"/>
      <c r="Z1241" s="72"/>
      <c r="AA1241" s="72"/>
      <c r="AB1241" s="72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</row>
    <row r="1242" spans="1:115" s="73" customFormat="1" ht="25.5">
      <c r="A1242" s="2"/>
      <c r="B1242" s="2">
        <v>36</v>
      </c>
      <c r="C1242" s="334" t="s">
        <v>8777</v>
      </c>
      <c r="D1242" s="334" t="s">
        <v>8778</v>
      </c>
      <c r="E1242" s="334" t="s">
        <v>8779</v>
      </c>
      <c r="F1242" s="334" t="s">
        <v>8780</v>
      </c>
      <c r="G1242" s="334" t="s">
        <v>8781</v>
      </c>
      <c r="H1242" s="338">
        <v>8825</v>
      </c>
      <c r="I1242" s="457"/>
      <c r="J1242" s="455"/>
      <c r="K1242" s="337">
        <v>43984</v>
      </c>
      <c r="L1242" s="334" t="s">
        <v>8782</v>
      </c>
      <c r="M1242" s="2"/>
      <c r="N1242" s="72"/>
      <c r="O1242" s="72"/>
      <c r="P1242" s="72"/>
      <c r="Q1242" s="72"/>
      <c r="R1242" s="72"/>
      <c r="S1242" s="72"/>
      <c r="T1242" s="72"/>
      <c r="U1242" s="72"/>
      <c r="V1242" s="72"/>
      <c r="W1242" s="72"/>
      <c r="X1242" s="72"/>
      <c r="Y1242" s="72"/>
      <c r="Z1242" s="72"/>
      <c r="AA1242" s="72"/>
      <c r="AB1242" s="72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</row>
    <row r="1243" spans="1:115" s="73" customFormat="1" ht="25.5">
      <c r="A1243" s="2"/>
      <c r="B1243" s="2">
        <v>37</v>
      </c>
      <c r="C1243" s="334" t="s">
        <v>8783</v>
      </c>
      <c r="D1243" s="334" t="s">
        <v>8784</v>
      </c>
      <c r="E1243" s="334" t="s">
        <v>8785</v>
      </c>
      <c r="F1243" s="334" t="s">
        <v>8786</v>
      </c>
      <c r="G1243" s="334" t="s">
        <v>8742</v>
      </c>
      <c r="H1243" s="338">
        <v>3000</v>
      </c>
      <c r="I1243" s="457"/>
      <c r="J1243" s="455"/>
      <c r="K1243" s="337">
        <v>43721</v>
      </c>
      <c r="L1243" s="334" t="s">
        <v>8787</v>
      </c>
      <c r="M1243" s="2"/>
      <c r="N1243" s="72"/>
      <c r="O1243" s="72"/>
      <c r="P1243" s="72"/>
      <c r="Q1243" s="72"/>
      <c r="R1243" s="72"/>
      <c r="S1243" s="72"/>
      <c r="T1243" s="72"/>
      <c r="U1243" s="72"/>
      <c r="V1243" s="72"/>
      <c r="W1243" s="72"/>
      <c r="X1243" s="72"/>
      <c r="Y1243" s="72"/>
      <c r="Z1243" s="72"/>
      <c r="AA1243" s="72"/>
      <c r="AB1243" s="72"/>
      <c r="AC1243" s="72"/>
      <c r="AD1243" s="72"/>
      <c r="AE1243" s="72"/>
      <c r="AF1243" s="72"/>
      <c r="AG1243" s="72"/>
      <c r="AH1243" s="72"/>
      <c r="AI1243" s="72"/>
      <c r="AJ1243" s="72"/>
      <c r="AK1243" s="72"/>
      <c r="AL1243" s="72"/>
      <c r="AM1243" s="72"/>
      <c r="AN1243" s="72"/>
      <c r="AO1243" s="72"/>
      <c r="AP1243" s="72"/>
      <c r="AQ1243" s="72"/>
      <c r="AR1243" s="72"/>
      <c r="AS1243" s="72"/>
      <c r="AT1243" s="72"/>
      <c r="AU1243" s="72"/>
      <c r="AV1243" s="72"/>
      <c r="AW1243" s="72"/>
      <c r="AX1243" s="72"/>
      <c r="AY1243" s="72"/>
      <c r="AZ1243" s="72"/>
      <c r="BA1243" s="72"/>
      <c r="BB1243" s="72"/>
      <c r="BC1243" s="72"/>
      <c r="BD1243" s="72"/>
      <c r="BE1243" s="72"/>
      <c r="BF1243" s="72"/>
      <c r="BG1243" s="72"/>
      <c r="BH1243" s="72"/>
      <c r="BI1243" s="72"/>
      <c r="BJ1243" s="72"/>
      <c r="BK1243" s="72"/>
      <c r="BL1243" s="72"/>
      <c r="BM1243" s="72"/>
      <c r="BN1243" s="72"/>
      <c r="BO1243" s="72"/>
      <c r="BP1243" s="72"/>
      <c r="BQ1243" s="72"/>
      <c r="BR1243" s="72"/>
      <c r="BS1243" s="72"/>
      <c r="BT1243" s="72"/>
      <c r="BU1243" s="72"/>
      <c r="BV1243" s="72"/>
      <c r="BW1243" s="72"/>
      <c r="BX1243" s="72"/>
      <c r="BY1243" s="72"/>
      <c r="BZ1243" s="72"/>
      <c r="CA1243" s="72"/>
      <c r="CB1243" s="72"/>
      <c r="CC1243" s="72"/>
      <c r="CD1243" s="72"/>
      <c r="CE1243" s="72"/>
      <c r="CF1243" s="72"/>
      <c r="CG1243" s="72"/>
      <c r="CH1243" s="72"/>
      <c r="CI1243" s="72"/>
      <c r="CJ1243" s="72"/>
      <c r="CK1243" s="72"/>
      <c r="CL1243" s="72"/>
      <c r="CM1243" s="72"/>
      <c r="CN1243" s="72"/>
      <c r="CO1243" s="72"/>
      <c r="CP1243" s="72"/>
      <c r="CQ1243" s="72"/>
      <c r="CR1243" s="72"/>
      <c r="CS1243" s="72"/>
      <c r="CT1243" s="72"/>
      <c r="CU1243" s="72"/>
      <c r="CV1243" s="72"/>
      <c r="CW1243" s="72"/>
      <c r="CX1243" s="72"/>
      <c r="CY1243" s="72"/>
      <c r="CZ1243" s="72"/>
      <c r="DA1243" s="72"/>
      <c r="DB1243" s="72"/>
      <c r="DC1243" s="72"/>
      <c r="DD1243" s="72"/>
      <c r="DE1243" s="72"/>
      <c r="DF1243" s="72"/>
      <c r="DG1243" s="72"/>
      <c r="DH1243" s="72"/>
      <c r="DI1243" s="72"/>
      <c r="DJ1243" s="72"/>
      <c r="DK1243" s="72"/>
    </row>
    <row r="1244" spans="1:115" s="73" customFormat="1" ht="25.5">
      <c r="A1244" s="2"/>
      <c r="B1244" s="2">
        <v>38</v>
      </c>
      <c r="C1244" s="334" t="s">
        <v>8788</v>
      </c>
      <c r="D1244" s="334" t="s">
        <v>8789</v>
      </c>
      <c r="E1244" s="334" t="s">
        <v>8790</v>
      </c>
      <c r="F1244" s="334" t="s">
        <v>8791</v>
      </c>
      <c r="G1244" s="334" t="s">
        <v>8742</v>
      </c>
      <c r="H1244" s="338">
        <v>93000</v>
      </c>
      <c r="I1244" s="457"/>
      <c r="J1244" s="455"/>
      <c r="K1244" s="337">
        <v>43965</v>
      </c>
      <c r="L1244" s="334" t="s">
        <v>8792</v>
      </c>
      <c r="M1244" s="2"/>
      <c r="N1244" s="72"/>
      <c r="O1244" s="72"/>
      <c r="P1244" s="72"/>
      <c r="Q1244" s="72"/>
      <c r="R1244" s="72"/>
      <c r="S1244" s="72"/>
      <c r="T1244" s="72"/>
      <c r="U1244" s="72"/>
      <c r="V1244" s="72"/>
      <c r="W1244" s="72"/>
      <c r="X1244" s="72"/>
      <c r="Y1244" s="72"/>
      <c r="Z1244" s="72"/>
      <c r="AA1244" s="72"/>
      <c r="AB1244" s="72"/>
      <c r="AC1244" s="72"/>
      <c r="AD1244" s="72"/>
      <c r="AE1244" s="72"/>
      <c r="AF1244" s="72"/>
      <c r="AG1244" s="72"/>
      <c r="AH1244" s="72"/>
      <c r="AI1244" s="72"/>
      <c r="AJ1244" s="72"/>
      <c r="AK1244" s="72"/>
      <c r="AL1244" s="72"/>
      <c r="AM1244" s="72"/>
      <c r="AN1244" s="72"/>
      <c r="AO1244" s="72"/>
      <c r="AP1244" s="72"/>
      <c r="AQ1244" s="72"/>
      <c r="AR1244" s="72"/>
      <c r="AS1244" s="72"/>
      <c r="AT1244" s="72"/>
      <c r="AU1244" s="72"/>
      <c r="AV1244" s="72"/>
      <c r="AW1244" s="72"/>
      <c r="AX1244" s="72"/>
      <c r="AY1244" s="72"/>
      <c r="AZ1244" s="72"/>
      <c r="BA1244" s="72"/>
      <c r="BB1244" s="72"/>
      <c r="BC1244" s="72"/>
      <c r="BD1244" s="72"/>
      <c r="BE1244" s="72"/>
      <c r="BF1244" s="72"/>
      <c r="BG1244" s="72"/>
      <c r="BH1244" s="72"/>
      <c r="BI1244" s="72"/>
      <c r="BJ1244" s="72"/>
      <c r="BK1244" s="72"/>
      <c r="BL1244" s="72"/>
      <c r="BM1244" s="72"/>
      <c r="BN1244" s="72"/>
      <c r="BO1244" s="72"/>
      <c r="BP1244" s="72"/>
      <c r="BQ1244" s="72"/>
      <c r="BR1244" s="72"/>
      <c r="BS1244" s="72"/>
      <c r="BT1244" s="72"/>
      <c r="BU1244" s="72"/>
      <c r="BV1244" s="72"/>
      <c r="BW1244" s="72"/>
      <c r="BX1244" s="72"/>
      <c r="BY1244" s="72"/>
      <c r="BZ1244" s="72"/>
      <c r="CA1244" s="72"/>
      <c r="CB1244" s="72"/>
      <c r="CC1244" s="72"/>
      <c r="CD1244" s="72"/>
      <c r="CE1244" s="72"/>
      <c r="CF1244" s="72"/>
      <c r="CG1244" s="72"/>
      <c r="CH1244" s="72"/>
      <c r="CI1244" s="72"/>
      <c r="CJ1244" s="72"/>
      <c r="CK1244" s="72"/>
      <c r="CL1244" s="72"/>
      <c r="CM1244" s="72"/>
      <c r="CN1244" s="72"/>
      <c r="CO1244" s="72"/>
      <c r="CP1244" s="72"/>
      <c r="CQ1244" s="72"/>
      <c r="CR1244" s="72"/>
      <c r="CS1244" s="72"/>
      <c r="CT1244" s="72"/>
      <c r="CU1244" s="72"/>
      <c r="CV1244" s="72"/>
      <c r="CW1244" s="72"/>
      <c r="CX1244" s="72"/>
      <c r="CY1244" s="72"/>
      <c r="CZ1244" s="72"/>
      <c r="DA1244" s="72"/>
      <c r="DB1244" s="72"/>
      <c r="DC1244" s="72"/>
      <c r="DD1244" s="72"/>
      <c r="DE1244" s="72"/>
      <c r="DF1244" s="72"/>
      <c r="DG1244" s="72"/>
      <c r="DH1244" s="72"/>
      <c r="DI1244" s="72"/>
      <c r="DJ1244" s="72"/>
      <c r="DK1244" s="72"/>
    </row>
    <row r="1245" spans="1:115" s="73" customFormat="1" ht="25.5">
      <c r="A1245" s="2"/>
      <c r="B1245" s="2">
        <v>39</v>
      </c>
      <c r="C1245" s="334" t="s">
        <v>8793</v>
      </c>
      <c r="D1245" s="334" t="s">
        <v>8794</v>
      </c>
      <c r="E1245" s="334" t="s">
        <v>8795</v>
      </c>
      <c r="F1245" s="334" t="s">
        <v>8796</v>
      </c>
      <c r="G1245" s="334" t="s">
        <v>8731</v>
      </c>
      <c r="H1245" s="338">
        <v>68000</v>
      </c>
      <c r="I1245" s="457"/>
      <c r="J1245" s="455"/>
      <c r="K1245" s="337">
        <v>43945</v>
      </c>
      <c r="L1245" s="334" t="s">
        <v>8797</v>
      </c>
      <c r="M1245" s="2"/>
      <c r="N1245" s="72"/>
      <c r="O1245" s="72"/>
      <c r="P1245" s="72"/>
      <c r="Q1245" s="72"/>
      <c r="R1245" s="72"/>
      <c r="S1245" s="72"/>
      <c r="T1245" s="72"/>
      <c r="U1245" s="72"/>
      <c r="V1245" s="72"/>
      <c r="W1245" s="72"/>
      <c r="X1245" s="72"/>
      <c r="Y1245" s="72"/>
      <c r="Z1245" s="72"/>
      <c r="AA1245" s="72"/>
      <c r="AB1245" s="72"/>
      <c r="AC1245" s="72"/>
      <c r="AD1245" s="72"/>
      <c r="AE1245" s="72"/>
      <c r="AF1245" s="72"/>
      <c r="AG1245" s="72"/>
      <c r="AH1245" s="72"/>
      <c r="AI1245" s="72"/>
      <c r="AJ1245" s="72"/>
      <c r="AK1245" s="72"/>
      <c r="AL1245" s="72"/>
      <c r="AM1245" s="72"/>
      <c r="AN1245" s="72"/>
      <c r="AO1245" s="72"/>
      <c r="AP1245" s="72"/>
      <c r="AQ1245" s="72"/>
      <c r="AR1245" s="72"/>
      <c r="AS1245" s="72"/>
      <c r="AT1245" s="72"/>
      <c r="AU1245" s="72"/>
      <c r="AV1245" s="72"/>
      <c r="AW1245" s="72"/>
      <c r="AX1245" s="72"/>
      <c r="AY1245" s="72"/>
      <c r="AZ1245" s="72"/>
      <c r="BA1245" s="72"/>
      <c r="BB1245" s="72"/>
      <c r="BC1245" s="72"/>
      <c r="BD1245" s="72"/>
      <c r="BE1245" s="72"/>
      <c r="BF1245" s="72"/>
      <c r="BG1245" s="72"/>
      <c r="BH1245" s="72"/>
      <c r="BI1245" s="72"/>
      <c r="BJ1245" s="72"/>
      <c r="BK1245" s="72"/>
      <c r="BL1245" s="72"/>
      <c r="BM1245" s="72"/>
      <c r="BN1245" s="72"/>
      <c r="BO1245" s="72"/>
      <c r="BP1245" s="72"/>
      <c r="BQ1245" s="72"/>
      <c r="BR1245" s="72"/>
      <c r="BS1245" s="72"/>
      <c r="BT1245" s="72"/>
      <c r="BU1245" s="72"/>
      <c r="BV1245" s="72"/>
      <c r="BW1245" s="72"/>
      <c r="BX1245" s="72"/>
      <c r="BY1245" s="72"/>
      <c r="BZ1245" s="72"/>
      <c r="CA1245" s="72"/>
      <c r="CB1245" s="72"/>
      <c r="CC1245" s="72"/>
      <c r="CD1245" s="72"/>
      <c r="CE1245" s="72"/>
      <c r="CF1245" s="72"/>
      <c r="CG1245" s="72"/>
      <c r="CH1245" s="72"/>
      <c r="CI1245" s="72"/>
      <c r="CJ1245" s="72"/>
      <c r="CK1245" s="72"/>
      <c r="CL1245" s="72"/>
      <c r="CM1245" s="72"/>
      <c r="CN1245" s="72"/>
      <c r="CO1245" s="72"/>
      <c r="CP1245" s="72"/>
      <c r="CQ1245" s="72"/>
      <c r="CR1245" s="72"/>
      <c r="CS1245" s="72"/>
      <c r="CT1245" s="72"/>
      <c r="CU1245" s="72"/>
      <c r="CV1245" s="72"/>
      <c r="CW1245" s="72"/>
      <c r="CX1245" s="72"/>
      <c r="CY1245" s="72"/>
      <c r="CZ1245" s="72"/>
      <c r="DA1245" s="72"/>
      <c r="DB1245" s="72"/>
      <c r="DC1245" s="72"/>
      <c r="DD1245" s="72"/>
      <c r="DE1245" s="72"/>
      <c r="DF1245" s="72"/>
      <c r="DG1245" s="72"/>
      <c r="DH1245" s="72"/>
      <c r="DI1245" s="72"/>
      <c r="DJ1245" s="72"/>
      <c r="DK1245" s="72"/>
    </row>
    <row r="1246" spans="1:115" s="73" customFormat="1" ht="25.5">
      <c r="A1246" s="2"/>
      <c r="B1246" s="2">
        <v>40</v>
      </c>
      <c r="C1246" s="334" t="s">
        <v>8798</v>
      </c>
      <c r="D1246" s="334" t="s">
        <v>8799</v>
      </c>
      <c r="E1246" s="334" t="s">
        <v>8800</v>
      </c>
      <c r="F1246" s="334" t="s">
        <v>8801</v>
      </c>
      <c r="G1246" s="334" t="s">
        <v>6714</v>
      </c>
      <c r="H1246" s="338">
        <v>43945</v>
      </c>
      <c r="I1246" s="457"/>
      <c r="J1246" s="455"/>
      <c r="K1246" s="337">
        <v>43656</v>
      </c>
      <c r="L1246" s="334" t="s">
        <v>8802</v>
      </c>
      <c r="M1246" s="2"/>
      <c r="N1246" s="72"/>
      <c r="O1246" s="72"/>
      <c r="P1246" s="72"/>
      <c r="Q1246" s="72"/>
      <c r="R1246" s="72"/>
      <c r="S1246" s="72"/>
      <c r="T1246" s="72"/>
      <c r="U1246" s="72"/>
      <c r="V1246" s="72"/>
      <c r="W1246" s="72"/>
      <c r="X1246" s="72"/>
      <c r="Y1246" s="72"/>
      <c r="Z1246" s="72"/>
      <c r="AA1246" s="72"/>
      <c r="AB1246" s="72"/>
      <c r="AC1246" s="72"/>
      <c r="AD1246" s="72"/>
      <c r="AE1246" s="72"/>
      <c r="AF1246" s="72"/>
      <c r="AG1246" s="72"/>
      <c r="AH1246" s="72"/>
      <c r="AI1246" s="72"/>
      <c r="AJ1246" s="72"/>
      <c r="AK1246" s="72"/>
      <c r="AL1246" s="72"/>
      <c r="AM1246" s="72"/>
      <c r="AN1246" s="72"/>
      <c r="AO1246" s="72"/>
      <c r="AP1246" s="72"/>
      <c r="AQ1246" s="72"/>
      <c r="AR1246" s="72"/>
      <c r="AS1246" s="72"/>
      <c r="AT1246" s="72"/>
      <c r="AU1246" s="72"/>
      <c r="AV1246" s="72"/>
      <c r="AW1246" s="72"/>
      <c r="AX1246" s="72"/>
      <c r="AY1246" s="72"/>
      <c r="AZ1246" s="72"/>
      <c r="BA1246" s="72"/>
      <c r="BB1246" s="72"/>
      <c r="BC1246" s="72"/>
      <c r="BD1246" s="72"/>
      <c r="BE1246" s="72"/>
      <c r="BF1246" s="72"/>
      <c r="BG1246" s="72"/>
      <c r="BH1246" s="72"/>
      <c r="BI1246" s="72"/>
      <c r="BJ1246" s="72"/>
      <c r="BK1246" s="72"/>
      <c r="BL1246" s="72"/>
      <c r="BM1246" s="72"/>
      <c r="BN1246" s="72"/>
      <c r="BO1246" s="72"/>
      <c r="BP1246" s="72"/>
      <c r="BQ1246" s="72"/>
      <c r="BR1246" s="72"/>
      <c r="BS1246" s="72"/>
      <c r="BT1246" s="72"/>
      <c r="BU1246" s="72"/>
      <c r="BV1246" s="72"/>
      <c r="BW1246" s="72"/>
      <c r="BX1246" s="72"/>
      <c r="BY1246" s="72"/>
      <c r="BZ1246" s="72"/>
      <c r="CA1246" s="72"/>
      <c r="CB1246" s="72"/>
      <c r="CC1246" s="72"/>
      <c r="CD1246" s="72"/>
      <c r="CE1246" s="72"/>
      <c r="CF1246" s="72"/>
      <c r="CG1246" s="72"/>
      <c r="CH1246" s="72"/>
      <c r="CI1246" s="72"/>
      <c r="CJ1246" s="72"/>
      <c r="CK1246" s="72"/>
      <c r="CL1246" s="72"/>
      <c r="CM1246" s="72"/>
      <c r="CN1246" s="72"/>
      <c r="CO1246" s="72"/>
      <c r="CP1246" s="72"/>
      <c r="CQ1246" s="72"/>
      <c r="CR1246" s="72"/>
      <c r="CS1246" s="72"/>
      <c r="CT1246" s="72"/>
      <c r="CU1246" s="72"/>
      <c r="CV1246" s="72"/>
      <c r="CW1246" s="72"/>
      <c r="CX1246" s="72"/>
      <c r="CY1246" s="72"/>
      <c r="CZ1246" s="72"/>
      <c r="DA1246" s="72"/>
      <c r="DB1246" s="72"/>
      <c r="DC1246" s="72"/>
      <c r="DD1246" s="72"/>
      <c r="DE1246" s="72"/>
      <c r="DF1246" s="72"/>
      <c r="DG1246" s="72"/>
      <c r="DH1246" s="72"/>
      <c r="DI1246" s="72"/>
      <c r="DJ1246" s="72"/>
      <c r="DK1246" s="72"/>
    </row>
    <row r="1247" spans="1:115" s="73" customFormat="1" ht="25.5">
      <c r="A1247" s="2"/>
      <c r="B1247" s="2">
        <v>41</v>
      </c>
      <c r="C1247" s="334" t="s">
        <v>8803</v>
      </c>
      <c r="D1247" s="334" t="s">
        <v>8804</v>
      </c>
      <c r="E1247" s="334" t="s">
        <v>8805</v>
      </c>
      <c r="F1247" s="334" t="s">
        <v>8806</v>
      </c>
      <c r="G1247" s="334" t="s">
        <v>8807</v>
      </c>
      <c r="H1247" s="462">
        <v>3200</v>
      </c>
      <c r="I1247" s="457"/>
      <c r="J1247" s="455"/>
      <c r="K1247" s="337">
        <v>43713</v>
      </c>
      <c r="L1247" s="334" t="s">
        <v>8808</v>
      </c>
      <c r="M1247" s="2"/>
      <c r="N1247" s="72"/>
      <c r="O1247" s="72"/>
      <c r="P1247" s="72"/>
      <c r="Q1247" s="72"/>
      <c r="R1247" s="72"/>
      <c r="S1247" s="72"/>
      <c r="T1247" s="72"/>
      <c r="U1247" s="72"/>
      <c r="V1247" s="72"/>
      <c r="W1247" s="72"/>
      <c r="X1247" s="72"/>
      <c r="Y1247" s="72"/>
      <c r="Z1247" s="72"/>
      <c r="AA1247" s="72"/>
      <c r="AB1247" s="72"/>
      <c r="AC1247" s="72"/>
      <c r="AD1247" s="72"/>
      <c r="AE1247" s="72"/>
      <c r="AF1247" s="72"/>
      <c r="AG1247" s="72"/>
      <c r="AH1247" s="72"/>
      <c r="AI1247" s="72"/>
      <c r="AJ1247" s="72"/>
      <c r="AK1247" s="72"/>
      <c r="AL1247" s="72"/>
      <c r="AM1247" s="72"/>
      <c r="AN1247" s="72"/>
      <c r="AO1247" s="72"/>
      <c r="AP1247" s="72"/>
      <c r="AQ1247" s="72"/>
      <c r="AR1247" s="72"/>
      <c r="AS1247" s="72"/>
      <c r="AT1247" s="72"/>
      <c r="AU1247" s="72"/>
      <c r="AV1247" s="72"/>
      <c r="AW1247" s="72"/>
      <c r="AX1247" s="72"/>
      <c r="AY1247" s="72"/>
      <c r="AZ1247" s="72"/>
      <c r="BA1247" s="72"/>
      <c r="BB1247" s="72"/>
      <c r="BC1247" s="72"/>
      <c r="BD1247" s="72"/>
      <c r="BE1247" s="72"/>
      <c r="BF1247" s="72"/>
      <c r="BG1247" s="72"/>
      <c r="BH1247" s="72"/>
      <c r="BI1247" s="72"/>
      <c r="BJ1247" s="72"/>
      <c r="BK1247" s="72"/>
      <c r="BL1247" s="72"/>
      <c r="BM1247" s="72"/>
      <c r="BN1247" s="72"/>
      <c r="BO1247" s="72"/>
      <c r="BP1247" s="72"/>
      <c r="BQ1247" s="72"/>
      <c r="BR1247" s="72"/>
      <c r="BS1247" s="72"/>
      <c r="BT1247" s="72"/>
      <c r="BU1247" s="72"/>
      <c r="BV1247" s="72"/>
      <c r="BW1247" s="72"/>
      <c r="BX1247" s="72"/>
      <c r="BY1247" s="72"/>
      <c r="BZ1247" s="72"/>
      <c r="CA1247" s="72"/>
      <c r="CB1247" s="72"/>
      <c r="CC1247" s="72"/>
      <c r="CD1247" s="72"/>
      <c r="CE1247" s="72"/>
      <c r="CF1247" s="72"/>
      <c r="CG1247" s="72"/>
      <c r="CH1247" s="72"/>
      <c r="CI1247" s="72"/>
      <c r="CJ1247" s="72"/>
      <c r="CK1247" s="72"/>
      <c r="CL1247" s="72"/>
      <c r="CM1247" s="72"/>
      <c r="CN1247" s="72"/>
      <c r="CO1247" s="72"/>
      <c r="CP1247" s="72"/>
      <c r="CQ1247" s="72"/>
      <c r="CR1247" s="72"/>
      <c r="CS1247" s="72"/>
      <c r="CT1247" s="72"/>
      <c r="CU1247" s="72"/>
      <c r="CV1247" s="72"/>
      <c r="CW1247" s="72"/>
      <c r="CX1247" s="72"/>
      <c r="CY1247" s="72"/>
      <c r="CZ1247" s="72"/>
      <c r="DA1247" s="72"/>
      <c r="DB1247" s="72"/>
      <c r="DC1247" s="72"/>
      <c r="DD1247" s="72"/>
      <c r="DE1247" s="72"/>
      <c r="DF1247" s="72"/>
      <c r="DG1247" s="72"/>
      <c r="DH1247" s="72"/>
      <c r="DI1247" s="72"/>
      <c r="DJ1247" s="72"/>
      <c r="DK1247" s="72"/>
    </row>
    <row r="1248" spans="1:115" s="73" customFormat="1" ht="25.5">
      <c r="A1248" s="2"/>
      <c r="B1248" s="2">
        <v>42</v>
      </c>
      <c r="C1248" s="334" t="s">
        <v>8809</v>
      </c>
      <c r="D1248" s="334" t="s">
        <v>8810</v>
      </c>
      <c r="E1248" s="334" t="s">
        <v>8811</v>
      </c>
      <c r="F1248" s="334" t="s">
        <v>8812</v>
      </c>
      <c r="G1248" s="334" t="s">
        <v>5294</v>
      </c>
      <c r="H1248" s="338">
        <v>5000</v>
      </c>
      <c r="I1248" s="457"/>
      <c r="J1248" s="455"/>
      <c r="K1248" s="337">
        <v>43949</v>
      </c>
      <c r="L1248" s="334" t="s">
        <v>6709</v>
      </c>
      <c r="M1248" s="2"/>
      <c r="N1248" s="72"/>
      <c r="O1248" s="72"/>
      <c r="P1248" s="72"/>
      <c r="Q1248" s="72"/>
      <c r="R1248" s="72"/>
      <c r="S1248" s="72"/>
      <c r="T1248" s="72"/>
      <c r="U1248" s="72"/>
      <c r="V1248" s="72"/>
      <c r="W1248" s="72"/>
      <c r="X1248" s="72"/>
      <c r="Y1248" s="72"/>
      <c r="Z1248" s="72"/>
      <c r="AA1248" s="72"/>
      <c r="AB1248" s="72"/>
      <c r="AC1248" s="72"/>
      <c r="AD1248" s="72"/>
      <c r="AE1248" s="72"/>
      <c r="AF1248" s="72"/>
      <c r="AG1248" s="72"/>
      <c r="AH1248" s="72"/>
      <c r="AI1248" s="72"/>
      <c r="AJ1248" s="72"/>
      <c r="AK1248" s="72"/>
      <c r="AL1248" s="72"/>
      <c r="AM1248" s="72"/>
      <c r="AN1248" s="72"/>
      <c r="AO1248" s="72"/>
      <c r="AP1248" s="72"/>
      <c r="AQ1248" s="72"/>
      <c r="AR1248" s="72"/>
      <c r="AS1248" s="72"/>
      <c r="AT1248" s="72"/>
      <c r="AU1248" s="72"/>
      <c r="AV1248" s="72"/>
      <c r="AW1248" s="72"/>
      <c r="AX1248" s="72"/>
      <c r="AY1248" s="72"/>
      <c r="AZ1248" s="72"/>
      <c r="BA1248" s="72"/>
      <c r="BB1248" s="72"/>
      <c r="BC1248" s="72"/>
      <c r="BD1248" s="72"/>
      <c r="BE1248" s="72"/>
      <c r="BF1248" s="72"/>
      <c r="BG1248" s="72"/>
      <c r="BH1248" s="72"/>
      <c r="BI1248" s="72"/>
      <c r="BJ1248" s="72"/>
      <c r="BK1248" s="72"/>
      <c r="BL1248" s="72"/>
      <c r="BM1248" s="72"/>
      <c r="BN1248" s="72"/>
      <c r="BO1248" s="72"/>
      <c r="BP1248" s="72"/>
      <c r="BQ1248" s="72"/>
      <c r="BR1248" s="72"/>
      <c r="BS1248" s="72"/>
      <c r="BT1248" s="72"/>
      <c r="BU1248" s="72"/>
      <c r="BV1248" s="72"/>
      <c r="BW1248" s="72"/>
      <c r="BX1248" s="72"/>
      <c r="BY1248" s="72"/>
      <c r="BZ1248" s="72"/>
      <c r="CA1248" s="72"/>
      <c r="CB1248" s="72"/>
      <c r="CC1248" s="72"/>
      <c r="CD1248" s="72"/>
      <c r="CE1248" s="72"/>
      <c r="CF1248" s="72"/>
      <c r="CG1248" s="72"/>
      <c r="CH1248" s="72"/>
      <c r="CI1248" s="72"/>
      <c r="CJ1248" s="72"/>
      <c r="CK1248" s="72"/>
      <c r="CL1248" s="72"/>
      <c r="CM1248" s="72"/>
      <c r="CN1248" s="72"/>
      <c r="CO1248" s="72"/>
      <c r="CP1248" s="72"/>
      <c r="CQ1248" s="72"/>
      <c r="CR1248" s="72"/>
      <c r="CS1248" s="72"/>
      <c r="CT1248" s="72"/>
      <c r="CU1248" s="72"/>
      <c r="CV1248" s="72"/>
      <c r="CW1248" s="72"/>
      <c r="CX1248" s="72"/>
      <c r="CY1248" s="72"/>
      <c r="CZ1248" s="72"/>
      <c r="DA1248" s="72"/>
      <c r="DB1248" s="72"/>
      <c r="DC1248" s="72"/>
      <c r="DD1248" s="72"/>
      <c r="DE1248" s="72"/>
      <c r="DF1248" s="72"/>
      <c r="DG1248" s="72"/>
      <c r="DH1248" s="72"/>
      <c r="DI1248" s="72"/>
      <c r="DJ1248" s="72"/>
      <c r="DK1248" s="72"/>
    </row>
    <row r="1249" spans="1:115" s="73" customFormat="1" ht="25.5">
      <c r="A1249" s="2"/>
      <c r="B1249" s="2">
        <v>43</v>
      </c>
      <c r="C1249" s="334" t="s">
        <v>8813</v>
      </c>
      <c r="D1249" s="334" t="s">
        <v>8814</v>
      </c>
      <c r="E1249" s="334" t="s">
        <v>8815</v>
      </c>
      <c r="F1249" s="334" t="s">
        <v>8816</v>
      </c>
      <c r="G1249" s="334" t="s">
        <v>5294</v>
      </c>
      <c r="H1249" s="338">
        <v>5200</v>
      </c>
      <c r="I1249" s="457"/>
      <c r="J1249" s="455"/>
      <c r="K1249" s="335" t="s">
        <v>7860</v>
      </c>
      <c r="L1249" s="335" t="s">
        <v>8817</v>
      </c>
      <c r="M1249" s="2"/>
      <c r="N1249" s="72"/>
      <c r="O1249" s="72"/>
      <c r="P1249" s="72"/>
      <c r="Q1249" s="72"/>
      <c r="R1249" s="72"/>
      <c r="S1249" s="72"/>
      <c r="T1249" s="72"/>
      <c r="U1249" s="72"/>
      <c r="V1249" s="72"/>
      <c r="W1249" s="72"/>
      <c r="X1249" s="72"/>
      <c r="Y1249" s="72"/>
      <c r="Z1249" s="72"/>
      <c r="AA1249" s="72"/>
      <c r="AB1249" s="72"/>
      <c r="AC1249" s="72"/>
      <c r="AD1249" s="72"/>
      <c r="AE1249" s="72"/>
      <c r="AF1249" s="72"/>
      <c r="AG1249" s="72"/>
      <c r="AH1249" s="72"/>
      <c r="AI1249" s="72"/>
      <c r="AJ1249" s="72"/>
      <c r="AK1249" s="72"/>
      <c r="AL1249" s="72"/>
      <c r="AM1249" s="72"/>
      <c r="AN1249" s="72"/>
      <c r="AO1249" s="72"/>
      <c r="AP1249" s="72"/>
      <c r="AQ1249" s="72"/>
      <c r="AR1249" s="72"/>
      <c r="AS1249" s="72"/>
      <c r="AT1249" s="72"/>
      <c r="AU1249" s="72"/>
      <c r="AV1249" s="72"/>
      <c r="AW1249" s="72"/>
      <c r="AX1249" s="72"/>
      <c r="AY1249" s="72"/>
      <c r="AZ1249" s="72"/>
      <c r="BA1249" s="72"/>
      <c r="BB1249" s="72"/>
      <c r="BC1249" s="72"/>
      <c r="BD1249" s="72"/>
      <c r="BE1249" s="72"/>
      <c r="BF1249" s="72"/>
      <c r="BG1249" s="72"/>
      <c r="BH1249" s="72"/>
      <c r="BI1249" s="72"/>
      <c r="BJ1249" s="72"/>
      <c r="BK1249" s="72"/>
      <c r="BL1249" s="72"/>
      <c r="BM1249" s="72"/>
      <c r="BN1249" s="72"/>
      <c r="BO1249" s="72"/>
      <c r="BP1249" s="72"/>
      <c r="BQ1249" s="72"/>
      <c r="BR1249" s="72"/>
      <c r="BS1249" s="72"/>
      <c r="BT1249" s="72"/>
      <c r="BU1249" s="72"/>
      <c r="BV1249" s="72"/>
      <c r="BW1249" s="72"/>
      <c r="BX1249" s="72"/>
      <c r="BY1249" s="72"/>
      <c r="BZ1249" s="72"/>
      <c r="CA1249" s="72"/>
      <c r="CB1249" s="72"/>
      <c r="CC1249" s="72"/>
      <c r="CD1249" s="72"/>
      <c r="CE1249" s="72"/>
      <c r="CF1249" s="72"/>
      <c r="CG1249" s="72"/>
      <c r="CH1249" s="72"/>
      <c r="CI1249" s="72"/>
      <c r="CJ1249" s="72"/>
      <c r="CK1249" s="72"/>
      <c r="CL1249" s="72"/>
      <c r="CM1249" s="72"/>
      <c r="CN1249" s="72"/>
      <c r="CO1249" s="72"/>
      <c r="CP1249" s="72"/>
      <c r="CQ1249" s="72"/>
      <c r="CR1249" s="72"/>
      <c r="CS1249" s="72"/>
      <c r="CT1249" s="72"/>
      <c r="CU1249" s="72"/>
      <c r="CV1249" s="72"/>
      <c r="CW1249" s="72"/>
      <c r="CX1249" s="72"/>
      <c r="CY1249" s="72"/>
      <c r="CZ1249" s="72"/>
      <c r="DA1249" s="72"/>
      <c r="DB1249" s="72"/>
      <c r="DC1249" s="72"/>
      <c r="DD1249" s="72"/>
      <c r="DE1249" s="72"/>
      <c r="DF1249" s="72"/>
      <c r="DG1249" s="72"/>
      <c r="DH1249" s="72"/>
      <c r="DI1249" s="72"/>
      <c r="DJ1249" s="72"/>
      <c r="DK1249" s="72"/>
    </row>
    <row r="1250" spans="1:115" s="73" customFormat="1" ht="25.5">
      <c r="A1250" s="2"/>
      <c r="B1250" s="2">
        <v>44</v>
      </c>
      <c r="C1250" s="334" t="s">
        <v>8818</v>
      </c>
      <c r="D1250" s="334" t="s">
        <v>8819</v>
      </c>
      <c r="E1250" s="334" t="s">
        <v>8607</v>
      </c>
      <c r="F1250" s="334" t="s">
        <v>8820</v>
      </c>
      <c r="G1250" s="334" t="s">
        <v>5294</v>
      </c>
      <c r="H1250" s="338">
        <v>2980</v>
      </c>
      <c r="I1250" s="457"/>
      <c r="J1250" s="455"/>
      <c r="K1250" s="337">
        <v>43973</v>
      </c>
      <c r="L1250" s="334" t="s">
        <v>8821</v>
      </c>
      <c r="M1250" s="2"/>
      <c r="N1250" s="72"/>
      <c r="O1250" s="72"/>
      <c r="P1250" s="72"/>
      <c r="Q1250" s="72"/>
      <c r="R1250" s="72"/>
      <c r="S1250" s="72"/>
      <c r="T1250" s="72"/>
      <c r="U1250" s="72"/>
      <c r="V1250" s="72"/>
      <c r="W1250" s="72"/>
      <c r="X1250" s="72"/>
      <c r="Y1250" s="72"/>
      <c r="Z1250" s="72"/>
      <c r="AA1250" s="72"/>
      <c r="AB1250" s="72"/>
      <c r="AC1250" s="72"/>
      <c r="AD1250" s="72"/>
      <c r="AE1250" s="72"/>
      <c r="AF1250" s="72"/>
      <c r="AG1250" s="72"/>
      <c r="AH1250" s="72"/>
      <c r="AI1250" s="72"/>
      <c r="AJ1250" s="72"/>
      <c r="AK1250" s="72"/>
      <c r="AL1250" s="72"/>
      <c r="AM1250" s="72"/>
      <c r="AN1250" s="72"/>
      <c r="AO1250" s="72"/>
      <c r="AP1250" s="72"/>
      <c r="AQ1250" s="72"/>
      <c r="AR1250" s="72"/>
      <c r="AS1250" s="72"/>
      <c r="AT1250" s="72"/>
      <c r="AU1250" s="72"/>
      <c r="AV1250" s="72"/>
      <c r="AW1250" s="72"/>
      <c r="AX1250" s="72"/>
      <c r="AY1250" s="72"/>
      <c r="AZ1250" s="72"/>
      <c r="BA1250" s="72"/>
      <c r="BB1250" s="72"/>
      <c r="BC1250" s="72"/>
      <c r="BD1250" s="72"/>
      <c r="BE1250" s="72"/>
      <c r="BF1250" s="72"/>
      <c r="BG1250" s="72"/>
      <c r="BH1250" s="72"/>
      <c r="BI1250" s="72"/>
      <c r="BJ1250" s="72"/>
      <c r="BK1250" s="72"/>
      <c r="BL1250" s="72"/>
      <c r="BM1250" s="72"/>
      <c r="BN1250" s="72"/>
      <c r="BO1250" s="72"/>
      <c r="BP1250" s="72"/>
      <c r="BQ1250" s="72"/>
      <c r="BR1250" s="72"/>
      <c r="BS1250" s="72"/>
      <c r="BT1250" s="72"/>
      <c r="BU1250" s="72"/>
      <c r="BV1250" s="72"/>
      <c r="BW1250" s="72"/>
      <c r="BX1250" s="72"/>
      <c r="BY1250" s="72"/>
      <c r="BZ1250" s="72"/>
      <c r="CA1250" s="72"/>
      <c r="CB1250" s="72"/>
      <c r="CC1250" s="72"/>
      <c r="CD1250" s="72"/>
      <c r="CE1250" s="72"/>
      <c r="CF1250" s="72"/>
      <c r="CG1250" s="72"/>
      <c r="CH1250" s="72"/>
      <c r="CI1250" s="72"/>
      <c r="CJ1250" s="72"/>
      <c r="CK1250" s="72"/>
      <c r="CL1250" s="72"/>
      <c r="CM1250" s="72"/>
      <c r="CN1250" s="72"/>
      <c r="CO1250" s="72"/>
      <c r="CP1250" s="72"/>
      <c r="CQ1250" s="72"/>
      <c r="CR1250" s="72"/>
      <c r="CS1250" s="72"/>
      <c r="CT1250" s="72"/>
      <c r="CU1250" s="72"/>
      <c r="CV1250" s="72"/>
      <c r="CW1250" s="72"/>
      <c r="CX1250" s="72"/>
      <c r="CY1250" s="72"/>
      <c r="CZ1250" s="72"/>
      <c r="DA1250" s="72"/>
      <c r="DB1250" s="72"/>
      <c r="DC1250" s="72"/>
      <c r="DD1250" s="72"/>
      <c r="DE1250" s="72"/>
      <c r="DF1250" s="72"/>
      <c r="DG1250" s="72"/>
      <c r="DH1250" s="72"/>
      <c r="DI1250" s="72"/>
      <c r="DJ1250" s="72"/>
      <c r="DK1250" s="72"/>
    </row>
    <row r="1251" spans="1:115" s="73" customFormat="1" ht="25.5">
      <c r="A1251" s="2"/>
      <c r="B1251" s="2">
        <v>45</v>
      </c>
      <c r="C1251" s="334" t="s">
        <v>8822</v>
      </c>
      <c r="D1251" s="334" t="s">
        <v>8823</v>
      </c>
      <c r="E1251" s="334" t="s">
        <v>8824</v>
      </c>
      <c r="F1251" s="334" t="s">
        <v>8825</v>
      </c>
      <c r="G1251" s="334" t="s">
        <v>6714</v>
      </c>
      <c r="H1251" s="338">
        <v>10125</v>
      </c>
      <c r="I1251" s="457"/>
      <c r="J1251" s="455"/>
      <c r="K1251" s="337">
        <v>43847</v>
      </c>
      <c r="L1251" s="334" t="s">
        <v>8826</v>
      </c>
      <c r="M1251" s="2"/>
      <c r="N1251" s="72"/>
      <c r="O1251" s="72"/>
      <c r="P1251" s="72"/>
      <c r="Q1251" s="72"/>
      <c r="R1251" s="72"/>
      <c r="S1251" s="72"/>
      <c r="T1251" s="72"/>
      <c r="U1251" s="72"/>
      <c r="V1251" s="72"/>
      <c r="W1251" s="72"/>
      <c r="X1251" s="72"/>
      <c r="Y1251" s="72"/>
      <c r="Z1251" s="72"/>
      <c r="AA1251" s="72"/>
      <c r="AB1251" s="72"/>
      <c r="AC1251" s="72"/>
      <c r="AD1251" s="72"/>
      <c r="AE1251" s="72"/>
      <c r="AF1251" s="72"/>
      <c r="AG1251" s="72"/>
      <c r="AH1251" s="72"/>
      <c r="AI1251" s="72"/>
      <c r="AJ1251" s="72"/>
      <c r="AK1251" s="72"/>
      <c r="AL1251" s="72"/>
      <c r="AM1251" s="72"/>
      <c r="AN1251" s="72"/>
      <c r="AO1251" s="72"/>
      <c r="AP1251" s="72"/>
      <c r="AQ1251" s="72"/>
      <c r="AR1251" s="72"/>
      <c r="AS1251" s="72"/>
      <c r="AT1251" s="72"/>
      <c r="AU1251" s="72"/>
      <c r="AV1251" s="72"/>
      <c r="AW1251" s="72"/>
      <c r="AX1251" s="72"/>
      <c r="AY1251" s="72"/>
      <c r="AZ1251" s="72"/>
      <c r="BA1251" s="72"/>
      <c r="BB1251" s="72"/>
      <c r="BC1251" s="72"/>
      <c r="BD1251" s="72"/>
      <c r="BE1251" s="72"/>
      <c r="BF1251" s="72"/>
      <c r="BG1251" s="72"/>
      <c r="BH1251" s="72"/>
      <c r="BI1251" s="72"/>
      <c r="BJ1251" s="72"/>
      <c r="BK1251" s="72"/>
      <c r="BL1251" s="72"/>
      <c r="BM1251" s="72"/>
      <c r="BN1251" s="72"/>
      <c r="BO1251" s="72"/>
      <c r="BP1251" s="72"/>
      <c r="BQ1251" s="72"/>
      <c r="BR1251" s="72"/>
      <c r="BS1251" s="72"/>
      <c r="BT1251" s="72"/>
      <c r="BU1251" s="72"/>
      <c r="BV1251" s="72"/>
      <c r="BW1251" s="72"/>
      <c r="BX1251" s="72"/>
      <c r="BY1251" s="72"/>
      <c r="BZ1251" s="72"/>
      <c r="CA1251" s="72"/>
      <c r="CB1251" s="72"/>
      <c r="CC1251" s="72"/>
      <c r="CD1251" s="72"/>
      <c r="CE1251" s="72"/>
      <c r="CF1251" s="72"/>
      <c r="CG1251" s="72"/>
      <c r="CH1251" s="72"/>
      <c r="CI1251" s="72"/>
      <c r="CJ1251" s="72"/>
      <c r="CK1251" s="72"/>
      <c r="CL1251" s="72"/>
      <c r="CM1251" s="72"/>
      <c r="CN1251" s="72"/>
      <c r="CO1251" s="72"/>
      <c r="CP1251" s="72"/>
      <c r="CQ1251" s="72"/>
      <c r="CR1251" s="72"/>
      <c r="CS1251" s="72"/>
      <c r="CT1251" s="72"/>
      <c r="CU1251" s="72"/>
      <c r="CV1251" s="72"/>
      <c r="CW1251" s="72"/>
      <c r="CX1251" s="72"/>
      <c r="CY1251" s="72"/>
      <c r="CZ1251" s="72"/>
      <c r="DA1251" s="72"/>
      <c r="DB1251" s="72"/>
      <c r="DC1251" s="72"/>
      <c r="DD1251" s="72"/>
      <c r="DE1251" s="72"/>
      <c r="DF1251" s="72"/>
      <c r="DG1251" s="72"/>
      <c r="DH1251" s="72"/>
      <c r="DI1251" s="72"/>
      <c r="DJ1251" s="72"/>
      <c r="DK1251" s="72"/>
    </row>
    <row r="1252" spans="1:115" s="73" customFormat="1" ht="38.25">
      <c r="A1252" s="2"/>
      <c r="B1252" s="2">
        <v>46</v>
      </c>
      <c r="C1252" s="334" t="s">
        <v>8827</v>
      </c>
      <c r="D1252" s="334" t="s">
        <v>8828</v>
      </c>
      <c r="E1252" s="334" t="s">
        <v>8829</v>
      </c>
      <c r="F1252" s="334" t="s">
        <v>8830</v>
      </c>
      <c r="G1252" s="334" t="s">
        <v>5294</v>
      </c>
      <c r="H1252" s="338">
        <v>5000</v>
      </c>
      <c r="I1252" s="457"/>
      <c r="J1252" s="455"/>
      <c r="K1252" s="337">
        <v>43948</v>
      </c>
      <c r="L1252" s="334" t="s">
        <v>8831</v>
      </c>
      <c r="M1252" s="2"/>
      <c r="N1252" s="72"/>
      <c r="O1252" s="72"/>
      <c r="P1252" s="72"/>
      <c r="Q1252" s="72"/>
      <c r="R1252" s="72"/>
      <c r="S1252" s="72"/>
      <c r="T1252" s="72"/>
      <c r="U1252" s="72"/>
      <c r="V1252" s="72"/>
      <c r="W1252" s="72"/>
      <c r="X1252" s="72"/>
      <c r="Y1252" s="72"/>
      <c r="Z1252" s="72"/>
      <c r="AA1252" s="72"/>
      <c r="AB1252" s="72"/>
      <c r="AC1252" s="72"/>
      <c r="AD1252" s="72"/>
      <c r="AE1252" s="72"/>
      <c r="AF1252" s="72"/>
      <c r="AG1252" s="72"/>
      <c r="AH1252" s="72"/>
      <c r="AI1252" s="72"/>
      <c r="AJ1252" s="72"/>
      <c r="AK1252" s="72"/>
      <c r="AL1252" s="72"/>
      <c r="AM1252" s="72"/>
      <c r="AN1252" s="72"/>
      <c r="AO1252" s="72"/>
      <c r="AP1252" s="72"/>
      <c r="AQ1252" s="72"/>
      <c r="AR1252" s="72"/>
      <c r="AS1252" s="72"/>
      <c r="AT1252" s="72"/>
      <c r="AU1252" s="72"/>
      <c r="AV1252" s="72"/>
      <c r="AW1252" s="72"/>
      <c r="AX1252" s="72"/>
      <c r="AY1252" s="72"/>
      <c r="AZ1252" s="72"/>
      <c r="BA1252" s="72"/>
      <c r="BB1252" s="72"/>
      <c r="BC1252" s="72"/>
      <c r="BD1252" s="72"/>
      <c r="BE1252" s="72"/>
      <c r="BF1252" s="72"/>
      <c r="BG1252" s="72"/>
      <c r="BH1252" s="72"/>
      <c r="BI1252" s="72"/>
      <c r="BJ1252" s="72"/>
      <c r="BK1252" s="72"/>
      <c r="BL1252" s="72"/>
      <c r="BM1252" s="72"/>
      <c r="BN1252" s="72"/>
      <c r="BO1252" s="72"/>
      <c r="BP1252" s="72"/>
      <c r="BQ1252" s="72"/>
      <c r="BR1252" s="72"/>
      <c r="BS1252" s="72"/>
      <c r="BT1252" s="72"/>
      <c r="BU1252" s="72"/>
      <c r="BV1252" s="72"/>
      <c r="BW1252" s="72"/>
      <c r="BX1252" s="72"/>
      <c r="BY1252" s="72"/>
      <c r="BZ1252" s="72"/>
      <c r="CA1252" s="72"/>
      <c r="CB1252" s="72"/>
      <c r="CC1252" s="72"/>
      <c r="CD1252" s="72"/>
      <c r="CE1252" s="72"/>
      <c r="CF1252" s="72"/>
      <c r="CG1252" s="72"/>
      <c r="CH1252" s="72"/>
      <c r="CI1252" s="72"/>
      <c r="CJ1252" s="72"/>
      <c r="CK1252" s="72"/>
      <c r="CL1252" s="72"/>
      <c r="CM1252" s="72"/>
      <c r="CN1252" s="72"/>
      <c r="CO1252" s="72"/>
      <c r="CP1252" s="72"/>
      <c r="CQ1252" s="72"/>
      <c r="CR1252" s="72"/>
      <c r="CS1252" s="72"/>
      <c r="CT1252" s="72"/>
      <c r="CU1252" s="72"/>
      <c r="CV1252" s="72"/>
      <c r="CW1252" s="72"/>
      <c r="CX1252" s="72"/>
      <c r="CY1252" s="72"/>
      <c r="CZ1252" s="72"/>
      <c r="DA1252" s="72"/>
      <c r="DB1252" s="72"/>
      <c r="DC1252" s="72"/>
      <c r="DD1252" s="72"/>
      <c r="DE1252" s="72"/>
      <c r="DF1252" s="72"/>
      <c r="DG1252" s="72"/>
      <c r="DH1252" s="72"/>
      <c r="DI1252" s="72"/>
      <c r="DJ1252" s="72"/>
      <c r="DK1252" s="72"/>
    </row>
    <row r="1253" spans="1:115" s="73" customFormat="1" ht="25.5">
      <c r="A1253" s="2"/>
      <c r="B1253" s="2">
        <v>47</v>
      </c>
      <c r="C1253" s="334" t="s">
        <v>8832</v>
      </c>
      <c r="D1253" s="334" t="s">
        <v>8833</v>
      </c>
      <c r="E1253" s="334" t="s">
        <v>8834</v>
      </c>
      <c r="F1253" s="334" t="s">
        <v>8835</v>
      </c>
      <c r="G1253" s="334" t="s">
        <v>5294</v>
      </c>
      <c r="H1253" s="338">
        <v>5200</v>
      </c>
      <c r="I1253" s="457"/>
      <c r="J1253" s="455"/>
      <c r="K1253" s="337">
        <v>43985</v>
      </c>
      <c r="L1253" s="334" t="s">
        <v>8836</v>
      </c>
      <c r="M1253" s="2"/>
      <c r="N1253" s="72"/>
      <c r="O1253" s="72"/>
      <c r="P1253" s="72"/>
      <c r="Q1253" s="72"/>
      <c r="R1253" s="72"/>
      <c r="S1253" s="72"/>
      <c r="T1253" s="72"/>
      <c r="U1253" s="72"/>
      <c r="V1253" s="72"/>
      <c r="W1253" s="72"/>
      <c r="X1253" s="72"/>
      <c r="Y1253" s="72"/>
      <c r="Z1253" s="72"/>
      <c r="AA1253" s="72"/>
      <c r="AB1253" s="72"/>
      <c r="AC1253" s="72"/>
      <c r="AD1253" s="72"/>
      <c r="AE1253" s="72"/>
      <c r="AF1253" s="72"/>
      <c r="AG1253" s="72"/>
      <c r="AH1253" s="72"/>
      <c r="AI1253" s="72"/>
      <c r="AJ1253" s="72"/>
      <c r="AK1253" s="72"/>
      <c r="AL1253" s="72"/>
      <c r="AM1253" s="72"/>
      <c r="AN1253" s="72"/>
      <c r="AO1253" s="72"/>
      <c r="AP1253" s="72"/>
      <c r="AQ1253" s="72"/>
      <c r="AR1253" s="72"/>
      <c r="AS1253" s="72"/>
      <c r="AT1253" s="72"/>
      <c r="AU1253" s="72"/>
      <c r="AV1253" s="72"/>
      <c r="AW1253" s="72"/>
      <c r="AX1253" s="72"/>
      <c r="AY1253" s="72"/>
      <c r="AZ1253" s="72"/>
      <c r="BA1253" s="72"/>
      <c r="BB1253" s="72"/>
      <c r="BC1253" s="72"/>
      <c r="BD1253" s="72"/>
      <c r="BE1253" s="72"/>
      <c r="BF1253" s="72"/>
      <c r="BG1253" s="72"/>
      <c r="BH1253" s="72"/>
      <c r="BI1253" s="72"/>
      <c r="BJ1253" s="72"/>
      <c r="BK1253" s="72"/>
      <c r="BL1253" s="72"/>
      <c r="BM1253" s="72"/>
      <c r="BN1253" s="72"/>
      <c r="BO1253" s="72"/>
      <c r="BP1253" s="72"/>
      <c r="BQ1253" s="72"/>
      <c r="BR1253" s="72"/>
      <c r="BS1253" s="72"/>
      <c r="BT1253" s="72"/>
      <c r="BU1253" s="72"/>
      <c r="BV1253" s="72"/>
      <c r="BW1253" s="72"/>
      <c r="BX1253" s="72"/>
      <c r="BY1253" s="72"/>
      <c r="BZ1253" s="72"/>
      <c r="CA1253" s="72"/>
      <c r="CB1253" s="72"/>
      <c r="CC1253" s="72"/>
      <c r="CD1253" s="72"/>
      <c r="CE1253" s="72"/>
      <c r="CF1253" s="72"/>
      <c r="CG1253" s="72"/>
      <c r="CH1253" s="72"/>
      <c r="CI1253" s="72"/>
      <c r="CJ1253" s="72"/>
      <c r="CK1253" s="72"/>
      <c r="CL1253" s="72"/>
      <c r="CM1253" s="72"/>
      <c r="CN1253" s="72"/>
      <c r="CO1253" s="72"/>
      <c r="CP1253" s="72"/>
      <c r="CQ1253" s="72"/>
      <c r="CR1253" s="72"/>
      <c r="CS1253" s="72"/>
      <c r="CT1253" s="72"/>
      <c r="CU1253" s="72"/>
      <c r="CV1253" s="72"/>
      <c r="CW1253" s="72"/>
      <c r="CX1253" s="72"/>
      <c r="CY1253" s="72"/>
      <c r="CZ1253" s="72"/>
      <c r="DA1253" s="72"/>
      <c r="DB1253" s="72"/>
      <c r="DC1253" s="72"/>
      <c r="DD1253" s="72"/>
      <c r="DE1253" s="72"/>
      <c r="DF1253" s="72"/>
      <c r="DG1253" s="72"/>
      <c r="DH1253" s="72"/>
      <c r="DI1253" s="72"/>
      <c r="DJ1253" s="72"/>
      <c r="DK1253" s="72"/>
    </row>
    <row r="1254" spans="1:115" s="73" customFormat="1" ht="25.5">
      <c r="A1254" s="2"/>
      <c r="B1254" s="2">
        <v>48</v>
      </c>
      <c r="C1254" s="334" t="s">
        <v>8837</v>
      </c>
      <c r="D1254" s="334" t="s">
        <v>8838</v>
      </c>
      <c r="E1254" s="334" t="s">
        <v>8834</v>
      </c>
      <c r="F1254" s="334" t="s">
        <v>8839</v>
      </c>
      <c r="G1254" s="334" t="s">
        <v>5294</v>
      </c>
      <c r="H1254" s="338">
        <v>5200</v>
      </c>
      <c r="I1254" s="457"/>
      <c r="J1254" s="455"/>
      <c r="K1254" s="337">
        <v>43913</v>
      </c>
      <c r="L1254" s="334" t="s">
        <v>8840</v>
      </c>
      <c r="M1254" s="2"/>
      <c r="N1254" s="72"/>
      <c r="O1254" s="72"/>
      <c r="P1254" s="72"/>
      <c r="Q1254" s="72"/>
      <c r="R1254" s="72"/>
      <c r="S1254" s="72"/>
      <c r="T1254" s="72"/>
      <c r="U1254" s="72"/>
      <c r="V1254" s="72"/>
      <c r="W1254" s="72"/>
      <c r="X1254" s="72"/>
      <c r="Y1254" s="72"/>
      <c r="Z1254" s="72"/>
      <c r="AA1254" s="72"/>
      <c r="AB1254" s="72"/>
      <c r="AC1254" s="72"/>
      <c r="AD1254" s="72"/>
      <c r="AE1254" s="72"/>
      <c r="AF1254" s="72"/>
      <c r="AG1254" s="72"/>
      <c r="AH1254" s="72"/>
      <c r="AI1254" s="72"/>
      <c r="AJ1254" s="72"/>
      <c r="AK1254" s="72"/>
      <c r="AL1254" s="72"/>
      <c r="AM1254" s="72"/>
      <c r="AN1254" s="72"/>
      <c r="AO1254" s="72"/>
      <c r="AP1254" s="72"/>
      <c r="AQ1254" s="72"/>
      <c r="AR1254" s="72"/>
      <c r="AS1254" s="72"/>
      <c r="AT1254" s="72"/>
      <c r="AU1254" s="72"/>
      <c r="AV1254" s="72"/>
      <c r="AW1254" s="72"/>
      <c r="AX1254" s="72"/>
      <c r="AY1254" s="72"/>
      <c r="AZ1254" s="72"/>
      <c r="BA1254" s="72"/>
      <c r="BB1254" s="72"/>
      <c r="BC1254" s="72"/>
      <c r="BD1254" s="72"/>
      <c r="BE1254" s="72"/>
      <c r="BF1254" s="72"/>
      <c r="BG1254" s="72"/>
      <c r="BH1254" s="72"/>
      <c r="BI1254" s="72"/>
      <c r="BJ1254" s="72"/>
      <c r="BK1254" s="72"/>
      <c r="BL1254" s="72"/>
      <c r="BM1254" s="72"/>
      <c r="BN1254" s="72"/>
      <c r="BO1254" s="72"/>
      <c r="BP1254" s="72"/>
      <c r="BQ1254" s="72"/>
      <c r="BR1254" s="72"/>
      <c r="BS1254" s="72"/>
      <c r="BT1254" s="72"/>
      <c r="BU1254" s="72"/>
      <c r="BV1254" s="72"/>
      <c r="BW1254" s="72"/>
      <c r="BX1254" s="72"/>
      <c r="BY1254" s="72"/>
      <c r="BZ1254" s="72"/>
      <c r="CA1254" s="72"/>
      <c r="CB1254" s="72"/>
      <c r="CC1254" s="72"/>
      <c r="CD1254" s="72"/>
      <c r="CE1254" s="72"/>
      <c r="CF1254" s="72"/>
      <c r="CG1254" s="72"/>
      <c r="CH1254" s="72"/>
      <c r="CI1254" s="72"/>
      <c r="CJ1254" s="72"/>
      <c r="CK1254" s="72"/>
      <c r="CL1254" s="72"/>
      <c r="CM1254" s="72"/>
      <c r="CN1254" s="72"/>
      <c r="CO1254" s="72"/>
      <c r="CP1254" s="72"/>
      <c r="CQ1254" s="72"/>
      <c r="CR1254" s="72"/>
      <c r="CS1254" s="72"/>
      <c r="CT1254" s="72"/>
      <c r="CU1254" s="72"/>
      <c r="CV1254" s="72"/>
      <c r="CW1254" s="72"/>
      <c r="CX1254" s="72"/>
      <c r="CY1254" s="72"/>
      <c r="CZ1254" s="72"/>
      <c r="DA1254" s="72"/>
      <c r="DB1254" s="72"/>
      <c r="DC1254" s="72"/>
      <c r="DD1254" s="72"/>
      <c r="DE1254" s="72"/>
      <c r="DF1254" s="72"/>
      <c r="DG1254" s="72"/>
      <c r="DH1254" s="72"/>
      <c r="DI1254" s="72"/>
      <c r="DJ1254" s="72"/>
      <c r="DK1254" s="72"/>
    </row>
    <row r="1255" spans="1:115" s="73" customFormat="1" ht="25.5">
      <c r="A1255" s="2"/>
      <c r="B1255" s="2">
        <v>49</v>
      </c>
      <c r="C1255" s="334" t="s">
        <v>8841</v>
      </c>
      <c r="D1255" s="334" t="s">
        <v>8842</v>
      </c>
      <c r="E1255" s="334" t="s">
        <v>8843</v>
      </c>
      <c r="F1255" s="334" t="s">
        <v>8844</v>
      </c>
      <c r="G1255" s="334" t="s">
        <v>5294</v>
      </c>
      <c r="H1255" s="338">
        <v>9850</v>
      </c>
      <c r="I1255" s="457"/>
      <c r="J1255" s="455"/>
      <c r="K1255" s="337">
        <v>43894</v>
      </c>
      <c r="L1255" s="334" t="s">
        <v>8845</v>
      </c>
      <c r="M1255" s="2"/>
      <c r="N1255" s="72"/>
      <c r="O1255" s="72"/>
      <c r="P1255" s="72"/>
      <c r="Q1255" s="72"/>
      <c r="R1255" s="72"/>
      <c r="S1255" s="72"/>
      <c r="T1255" s="72"/>
      <c r="U1255" s="72"/>
      <c r="V1255" s="72"/>
      <c r="W1255" s="72"/>
      <c r="X1255" s="72"/>
      <c r="Y1255" s="72"/>
      <c r="Z1255" s="72"/>
      <c r="AA1255" s="72"/>
      <c r="AB1255" s="72"/>
      <c r="AC1255" s="72"/>
      <c r="AD1255" s="72"/>
      <c r="AE1255" s="72"/>
      <c r="AF1255" s="72"/>
      <c r="AG1255" s="72"/>
      <c r="AH1255" s="72"/>
      <c r="AI1255" s="72"/>
      <c r="AJ1255" s="72"/>
      <c r="AK1255" s="72"/>
      <c r="AL1255" s="72"/>
      <c r="AM1255" s="72"/>
      <c r="AN1255" s="72"/>
      <c r="AO1255" s="72"/>
      <c r="AP1255" s="72"/>
      <c r="AQ1255" s="72"/>
      <c r="AR1255" s="72"/>
      <c r="AS1255" s="72"/>
      <c r="AT1255" s="72"/>
      <c r="AU1255" s="72"/>
      <c r="AV1255" s="72"/>
      <c r="AW1255" s="72"/>
      <c r="AX1255" s="72"/>
      <c r="AY1255" s="72"/>
      <c r="AZ1255" s="72"/>
      <c r="BA1255" s="72"/>
      <c r="BB1255" s="72"/>
      <c r="BC1255" s="72"/>
      <c r="BD1255" s="72"/>
      <c r="BE1255" s="72"/>
      <c r="BF1255" s="72"/>
      <c r="BG1255" s="72"/>
      <c r="BH1255" s="72"/>
      <c r="BI1255" s="72"/>
      <c r="BJ1255" s="72"/>
      <c r="BK1255" s="72"/>
      <c r="BL1255" s="72"/>
      <c r="BM1255" s="72"/>
      <c r="BN1255" s="72"/>
      <c r="BO1255" s="72"/>
      <c r="BP1255" s="72"/>
      <c r="BQ1255" s="72"/>
      <c r="BR1255" s="72"/>
      <c r="BS1255" s="72"/>
      <c r="BT1255" s="72"/>
      <c r="BU1255" s="72"/>
      <c r="BV1255" s="72"/>
      <c r="BW1255" s="72"/>
      <c r="BX1255" s="72"/>
      <c r="BY1255" s="72"/>
      <c r="BZ1255" s="72"/>
      <c r="CA1255" s="72"/>
      <c r="CB1255" s="72"/>
      <c r="CC1255" s="72"/>
      <c r="CD1255" s="72"/>
      <c r="CE1255" s="72"/>
      <c r="CF1255" s="72"/>
      <c r="CG1255" s="72"/>
      <c r="CH1255" s="72"/>
      <c r="CI1255" s="72"/>
      <c r="CJ1255" s="72"/>
      <c r="CK1255" s="72"/>
      <c r="CL1255" s="72"/>
      <c r="CM1255" s="72"/>
      <c r="CN1255" s="72"/>
      <c r="CO1255" s="72"/>
      <c r="CP1255" s="72"/>
      <c r="CQ1255" s="72"/>
      <c r="CR1255" s="72"/>
      <c r="CS1255" s="72"/>
      <c r="CT1255" s="72"/>
      <c r="CU1255" s="72"/>
      <c r="CV1255" s="72"/>
      <c r="CW1255" s="72"/>
      <c r="CX1255" s="72"/>
      <c r="CY1255" s="72"/>
      <c r="CZ1255" s="72"/>
      <c r="DA1255" s="72"/>
      <c r="DB1255" s="72"/>
      <c r="DC1255" s="72"/>
      <c r="DD1255" s="72"/>
      <c r="DE1255" s="72"/>
      <c r="DF1255" s="72"/>
      <c r="DG1255" s="72"/>
      <c r="DH1255" s="72"/>
      <c r="DI1255" s="72"/>
      <c r="DJ1255" s="72"/>
      <c r="DK1255" s="72"/>
    </row>
    <row r="1256" spans="1:115" s="73" customFormat="1" ht="25.5">
      <c r="A1256" s="2"/>
      <c r="B1256" s="2">
        <v>50</v>
      </c>
      <c r="C1256" s="334" t="s">
        <v>8846</v>
      </c>
      <c r="D1256" s="334" t="s">
        <v>8833</v>
      </c>
      <c r="E1256" s="334" t="s">
        <v>8834</v>
      </c>
      <c r="F1256" s="334" t="s">
        <v>8847</v>
      </c>
      <c r="G1256" s="334" t="s">
        <v>5294</v>
      </c>
      <c r="H1256" s="338">
        <v>4700</v>
      </c>
      <c r="I1256" s="457"/>
      <c r="J1256" s="455"/>
      <c r="K1256" s="337">
        <v>43957</v>
      </c>
      <c r="L1256" s="334" t="s">
        <v>8848</v>
      </c>
      <c r="M1256" s="2"/>
      <c r="N1256" s="72"/>
      <c r="O1256" s="72"/>
      <c r="P1256" s="72"/>
      <c r="Q1256" s="72"/>
      <c r="R1256" s="72"/>
      <c r="S1256" s="72"/>
      <c r="T1256" s="72"/>
      <c r="U1256" s="72"/>
      <c r="V1256" s="72"/>
      <c r="W1256" s="72"/>
      <c r="X1256" s="72"/>
      <c r="Y1256" s="72"/>
      <c r="Z1256" s="72"/>
      <c r="AA1256" s="72"/>
      <c r="AB1256" s="72"/>
      <c r="AC1256" s="72"/>
      <c r="AD1256" s="72"/>
      <c r="AE1256" s="72"/>
      <c r="AF1256" s="72"/>
      <c r="AG1256" s="72"/>
      <c r="AH1256" s="72"/>
      <c r="AI1256" s="72"/>
      <c r="AJ1256" s="72"/>
      <c r="AK1256" s="72"/>
      <c r="AL1256" s="72"/>
      <c r="AM1256" s="72"/>
      <c r="AN1256" s="72"/>
      <c r="AO1256" s="72"/>
      <c r="AP1256" s="72"/>
      <c r="AQ1256" s="72"/>
      <c r="AR1256" s="72"/>
      <c r="AS1256" s="72"/>
      <c r="AT1256" s="72"/>
      <c r="AU1256" s="72"/>
      <c r="AV1256" s="72"/>
      <c r="AW1256" s="72"/>
      <c r="AX1256" s="72"/>
      <c r="AY1256" s="72"/>
      <c r="AZ1256" s="72"/>
      <c r="BA1256" s="72"/>
      <c r="BB1256" s="72"/>
      <c r="BC1256" s="72"/>
      <c r="BD1256" s="72"/>
      <c r="BE1256" s="72"/>
      <c r="BF1256" s="72"/>
      <c r="BG1256" s="72"/>
      <c r="BH1256" s="72"/>
      <c r="BI1256" s="72"/>
      <c r="BJ1256" s="72"/>
      <c r="BK1256" s="72"/>
      <c r="BL1256" s="72"/>
      <c r="BM1256" s="72"/>
      <c r="BN1256" s="72"/>
      <c r="BO1256" s="72"/>
      <c r="BP1256" s="72"/>
      <c r="BQ1256" s="72"/>
      <c r="BR1256" s="72"/>
      <c r="BS1256" s="72"/>
      <c r="BT1256" s="72"/>
      <c r="BU1256" s="72"/>
      <c r="BV1256" s="72"/>
      <c r="BW1256" s="72"/>
      <c r="BX1256" s="72"/>
      <c r="BY1256" s="72"/>
      <c r="BZ1256" s="72"/>
      <c r="CA1256" s="72"/>
      <c r="CB1256" s="72"/>
      <c r="CC1256" s="72"/>
      <c r="CD1256" s="72"/>
      <c r="CE1256" s="72"/>
      <c r="CF1256" s="72"/>
      <c r="CG1256" s="72"/>
      <c r="CH1256" s="72"/>
      <c r="CI1256" s="72"/>
      <c r="CJ1256" s="72"/>
      <c r="CK1256" s="72"/>
      <c r="CL1256" s="72"/>
      <c r="CM1256" s="72"/>
      <c r="CN1256" s="72"/>
      <c r="CO1256" s="72"/>
      <c r="CP1256" s="72"/>
      <c r="CQ1256" s="72"/>
      <c r="CR1256" s="72"/>
      <c r="CS1256" s="72"/>
      <c r="CT1256" s="72"/>
      <c r="CU1256" s="72"/>
      <c r="CV1256" s="72"/>
      <c r="CW1256" s="72"/>
      <c r="CX1256" s="72"/>
      <c r="CY1256" s="72"/>
      <c r="CZ1256" s="72"/>
      <c r="DA1256" s="72"/>
      <c r="DB1256" s="72"/>
      <c r="DC1256" s="72"/>
      <c r="DD1256" s="72"/>
      <c r="DE1256" s="72"/>
      <c r="DF1256" s="72"/>
      <c r="DG1256" s="72"/>
      <c r="DH1256" s="72"/>
      <c r="DI1256" s="72"/>
      <c r="DJ1256" s="72"/>
      <c r="DK1256" s="72"/>
    </row>
    <row r="1257" spans="1:115" s="73" customFormat="1" ht="25.5">
      <c r="A1257" s="2"/>
      <c r="B1257" s="2">
        <v>51</v>
      </c>
      <c r="C1257" s="334" t="s">
        <v>8849</v>
      </c>
      <c r="D1257" s="334" t="s">
        <v>8850</v>
      </c>
      <c r="E1257" s="334" t="s">
        <v>8851</v>
      </c>
      <c r="F1257" s="335" t="s">
        <v>8852</v>
      </c>
      <c r="G1257" s="334" t="s">
        <v>8853</v>
      </c>
      <c r="H1257" s="338">
        <v>5868135</v>
      </c>
      <c r="I1257" s="457"/>
      <c r="J1257" s="455"/>
      <c r="K1257" s="337">
        <v>43770</v>
      </c>
      <c r="L1257" s="334" t="s">
        <v>8854</v>
      </c>
      <c r="M1257" s="2"/>
      <c r="N1257" s="72"/>
      <c r="O1257" s="72"/>
      <c r="P1257" s="72"/>
      <c r="Q1257" s="72"/>
      <c r="R1257" s="72"/>
      <c r="S1257" s="72"/>
      <c r="T1257" s="72"/>
      <c r="U1257" s="72"/>
      <c r="V1257" s="72"/>
      <c r="W1257" s="72"/>
      <c r="X1257" s="72"/>
      <c r="Y1257" s="72"/>
      <c r="Z1257" s="72"/>
      <c r="AA1257" s="72"/>
      <c r="AB1257" s="72"/>
      <c r="AC1257" s="72"/>
      <c r="AD1257" s="72"/>
      <c r="AE1257" s="72"/>
      <c r="AF1257" s="72"/>
      <c r="AG1257" s="72"/>
      <c r="AH1257" s="72"/>
      <c r="AI1257" s="72"/>
      <c r="AJ1257" s="72"/>
      <c r="AK1257" s="72"/>
      <c r="AL1257" s="72"/>
      <c r="AM1257" s="72"/>
      <c r="AN1257" s="72"/>
      <c r="AO1257" s="72"/>
      <c r="AP1257" s="72"/>
      <c r="AQ1257" s="72"/>
      <c r="AR1257" s="72"/>
      <c r="AS1257" s="72"/>
      <c r="AT1257" s="72"/>
      <c r="AU1257" s="72"/>
      <c r="AV1257" s="72"/>
      <c r="AW1257" s="72"/>
      <c r="AX1257" s="72"/>
      <c r="AY1257" s="72"/>
      <c r="AZ1257" s="72"/>
      <c r="BA1257" s="72"/>
      <c r="BB1257" s="72"/>
      <c r="BC1257" s="72"/>
      <c r="BD1257" s="72"/>
      <c r="BE1257" s="72"/>
      <c r="BF1257" s="72"/>
      <c r="BG1257" s="72"/>
      <c r="BH1257" s="72"/>
      <c r="BI1257" s="72"/>
      <c r="BJ1257" s="72"/>
      <c r="BK1257" s="72"/>
      <c r="BL1257" s="72"/>
      <c r="BM1257" s="72"/>
      <c r="BN1257" s="72"/>
      <c r="BO1257" s="72"/>
      <c r="BP1257" s="72"/>
      <c r="BQ1257" s="72"/>
      <c r="BR1257" s="72"/>
      <c r="BS1257" s="72"/>
      <c r="BT1257" s="72"/>
      <c r="BU1257" s="72"/>
      <c r="BV1257" s="72"/>
      <c r="BW1257" s="72"/>
      <c r="BX1257" s="72"/>
      <c r="BY1257" s="72"/>
      <c r="BZ1257" s="72"/>
      <c r="CA1257" s="72"/>
      <c r="CB1257" s="72"/>
      <c r="CC1257" s="72"/>
      <c r="CD1257" s="72"/>
      <c r="CE1257" s="72"/>
      <c r="CF1257" s="72"/>
      <c r="CG1257" s="72"/>
      <c r="CH1257" s="72"/>
      <c r="CI1257" s="72"/>
      <c r="CJ1257" s="72"/>
      <c r="CK1257" s="72"/>
      <c r="CL1257" s="72"/>
      <c r="CM1257" s="72"/>
      <c r="CN1257" s="72"/>
      <c r="CO1257" s="72"/>
      <c r="CP1257" s="72"/>
      <c r="CQ1257" s="72"/>
      <c r="CR1257" s="72"/>
      <c r="CS1257" s="72"/>
      <c r="CT1257" s="72"/>
      <c r="CU1257" s="72"/>
      <c r="CV1257" s="72"/>
      <c r="CW1257" s="72"/>
      <c r="CX1257" s="72"/>
      <c r="CY1257" s="72"/>
      <c r="CZ1257" s="72"/>
      <c r="DA1257" s="72"/>
      <c r="DB1257" s="72"/>
      <c r="DC1257" s="72"/>
      <c r="DD1257" s="72"/>
      <c r="DE1257" s="72"/>
      <c r="DF1257" s="72"/>
      <c r="DG1257" s="72"/>
      <c r="DH1257" s="72"/>
      <c r="DI1257" s="72"/>
      <c r="DJ1257" s="72"/>
      <c r="DK1257" s="72"/>
    </row>
    <row r="1258" spans="1:115" s="73" customFormat="1" ht="25.5">
      <c r="A1258" s="2"/>
      <c r="B1258" s="2">
        <v>52</v>
      </c>
      <c r="C1258" s="334" t="s">
        <v>8849</v>
      </c>
      <c r="D1258" s="334" t="s">
        <v>8850</v>
      </c>
      <c r="E1258" s="334" t="s">
        <v>8851</v>
      </c>
      <c r="F1258" s="335" t="s">
        <v>8855</v>
      </c>
      <c r="G1258" s="334" t="s">
        <v>6714</v>
      </c>
      <c r="H1258" s="338">
        <v>58485</v>
      </c>
      <c r="I1258" s="457"/>
      <c r="J1258" s="455"/>
      <c r="K1258" s="337">
        <v>43770</v>
      </c>
      <c r="L1258" s="334" t="s">
        <v>8856</v>
      </c>
      <c r="M1258" s="2"/>
      <c r="N1258" s="72"/>
      <c r="O1258" s="72"/>
      <c r="P1258" s="72"/>
      <c r="Q1258" s="72"/>
      <c r="R1258" s="72"/>
      <c r="S1258" s="72"/>
      <c r="T1258" s="72"/>
      <c r="U1258" s="72"/>
      <c r="V1258" s="72"/>
      <c r="W1258" s="72"/>
      <c r="X1258" s="72"/>
      <c r="Y1258" s="72"/>
      <c r="Z1258" s="72"/>
      <c r="AA1258" s="72"/>
      <c r="AB1258" s="72"/>
      <c r="AC1258" s="72"/>
      <c r="AD1258" s="72"/>
      <c r="AE1258" s="72"/>
      <c r="AF1258" s="72"/>
      <c r="AG1258" s="72"/>
      <c r="AH1258" s="72"/>
      <c r="AI1258" s="72"/>
      <c r="AJ1258" s="72"/>
      <c r="AK1258" s="72"/>
      <c r="AL1258" s="72"/>
      <c r="AM1258" s="72"/>
      <c r="AN1258" s="72"/>
      <c r="AO1258" s="72"/>
      <c r="AP1258" s="72"/>
      <c r="AQ1258" s="72"/>
      <c r="AR1258" s="72"/>
      <c r="AS1258" s="72"/>
      <c r="AT1258" s="72"/>
      <c r="AU1258" s="72"/>
      <c r="AV1258" s="72"/>
      <c r="AW1258" s="72"/>
      <c r="AX1258" s="72"/>
      <c r="AY1258" s="72"/>
      <c r="AZ1258" s="72"/>
      <c r="BA1258" s="72"/>
      <c r="BB1258" s="72"/>
      <c r="BC1258" s="72"/>
      <c r="BD1258" s="72"/>
      <c r="BE1258" s="72"/>
      <c r="BF1258" s="72"/>
      <c r="BG1258" s="72"/>
      <c r="BH1258" s="72"/>
      <c r="BI1258" s="72"/>
      <c r="BJ1258" s="72"/>
      <c r="BK1258" s="72"/>
      <c r="BL1258" s="72"/>
      <c r="BM1258" s="72"/>
      <c r="BN1258" s="72"/>
      <c r="BO1258" s="72"/>
      <c r="BP1258" s="72"/>
      <c r="BQ1258" s="72"/>
      <c r="BR1258" s="72"/>
      <c r="BS1258" s="72"/>
      <c r="BT1258" s="72"/>
      <c r="BU1258" s="72"/>
      <c r="BV1258" s="72"/>
      <c r="BW1258" s="72"/>
      <c r="BX1258" s="72"/>
      <c r="BY1258" s="72"/>
      <c r="BZ1258" s="72"/>
      <c r="CA1258" s="72"/>
      <c r="CB1258" s="72"/>
      <c r="CC1258" s="72"/>
      <c r="CD1258" s="72"/>
      <c r="CE1258" s="72"/>
      <c r="CF1258" s="72"/>
      <c r="CG1258" s="72"/>
      <c r="CH1258" s="72"/>
      <c r="CI1258" s="72"/>
      <c r="CJ1258" s="72"/>
      <c r="CK1258" s="72"/>
      <c r="CL1258" s="72"/>
      <c r="CM1258" s="72"/>
      <c r="CN1258" s="72"/>
      <c r="CO1258" s="72"/>
      <c r="CP1258" s="72"/>
      <c r="CQ1258" s="72"/>
      <c r="CR1258" s="72"/>
      <c r="CS1258" s="72"/>
      <c r="CT1258" s="72"/>
      <c r="CU1258" s="72"/>
      <c r="CV1258" s="72"/>
      <c r="CW1258" s="72"/>
      <c r="CX1258" s="72"/>
      <c r="CY1258" s="72"/>
      <c r="CZ1258" s="72"/>
      <c r="DA1258" s="72"/>
      <c r="DB1258" s="72"/>
      <c r="DC1258" s="72"/>
      <c r="DD1258" s="72"/>
      <c r="DE1258" s="72"/>
      <c r="DF1258" s="72"/>
      <c r="DG1258" s="72"/>
      <c r="DH1258" s="72"/>
      <c r="DI1258" s="72"/>
      <c r="DJ1258" s="72"/>
      <c r="DK1258" s="72"/>
    </row>
    <row r="1259" spans="1:115" s="73" customFormat="1" ht="25.5">
      <c r="A1259" s="2"/>
      <c r="B1259" s="2">
        <v>53</v>
      </c>
      <c r="C1259" s="334" t="s">
        <v>8857</v>
      </c>
      <c r="D1259" s="334" t="s">
        <v>8858</v>
      </c>
      <c r="E1259" s="334" t="s">
        <v>8859</v>
      </c>
      <c r="F1259" s="335" t="s">
        <v>8860</v>
      </c>
      <c r="G1259" s="334" t="s">
        <v>6714</v>
      </c>
      <c r="H1259" s="338">
        <v>3190</v>
      </c>
      <c r="I1259" s="457"/>
      <c r="J1259" s="455"/>
      <c r="K1259" s="337">
        <v>43801</v>
      </c>
      <c r="L1259" s="334" t="s">
        <v>8861</v>
      </c>
      <c r="M1259" s="2"/>
      <c r="N1259" s="72"/>
      <c r="O1259" s="72"/>
      <c r="P1259" s="72"/>
      <c r="Q1259" s="72"/>
      <c r="R1259" s="72"/>
      <c r="S1259" s="72"/>
      <c r="T1259" s="72"/>
      <c r="U1259" s="72"/>
      <c r="V1259" s="72"/>
      <c r="W1259" s="72"/>
      <c r="X1259" s="72"/>
      <c r="Y1259" s="72"/>
      <c r="Z1259" s="72"/>
      <c r="AA1259" s="72"/>
      <c r="AB1259" s="72"/>
      <c r="AC1259" s="72"/>
      <c r="AD1259" s="72"/>
      <c r="AE1259" s="72"/>
      <c r="AF1259" s="72"/>
      <c r="AG1259" s="72"/>
      <c r="AH1259" s="72"/>
      <c r="AI1259" s="72"/>
      <c r="AJ1259" s="72"/>
      <c r="AK1259" s="72"/>
      <c r="AL1259" s="72"/>
      <c r="AM1259" s="72"/>
      <c r="AN1259" s="72"/>
      <c r="AO1259" s="72"/>
      <c r="AP1259" s="72"/>
      <c r="AQ1259" s="72"/>
      <c r="AR1259" s="72"/>
      <c r="AS1259" s="72"/>
      <c r="AT1259" s="72"/>
      <c r="AU1259" s="72"/>
      <c r="AV1259" s="72"/>
      <c r="AW1259" s="72"/>
      <c r="AX1259" s="72"/>
      <c r="AY1259" s="72"/>
      <c r="AZ1259" s="72"/>
      <c r="BA1259" s="72"/>
      <c r="BB1259" s="72"/>
      <c r="BC1259" s="72"/>
      <c r="BD1259" s="72"/>
      <c r="BE1259" s="72"/>
      <c r="BF1259" s="72"/>
      <c r="BG1259" s="72"/>
      <c r="BH1259" s="72"/>
      <c r="BI1259" s="72"/>
      <c r="BJ1259" s="72"/>
      <c r="BK1259" s="72"/>
      <c r="BL1259" s="72"/>
      <c r="BM1259" s="72"/>
      <c r="BN1259" s="72"/>
      <c r="BO1259" s="72"/>
      <c r="BP1259" s="72"/>
      <c r="BQ1259" s="72"/>
      <c r="BR1259" s="72"/>
      <c r="BS1259" s="72"/>
      <c r="BT1259" s="72"/>
      <c r="BU1259" s="72"/>
      <c r="BV1259" s="72"/>
      <c r="BW1259" s="72"/>
      <c r="BX1259" s="72"/>
      <c r="BY1259" s="72"/>
      <c r="BZ1259" s="72"/>
      <c r="CA1259" s="72"/>
      <c r="CB1259" s="72"/>
      <c r="CC1259" s="72"/>
      <c r="CD1259" s="72"/>
      <c r="CE1259" s="72"/>
      <c r="CF1259" s="72"/>
      <c r="CG1259" s="72"/>
      <c r="CH1259" s="72"/>
      <c r="CI1259" s="72"/>
      <c r="CJ1259" s="72"/>
      <c r="CK1259" s="72"/>
      <c r="CL1259" s="72"/>
      <c r="CM1259" s="72"/>
      <c r="CN1259" s="72"/>
      <c r="CO1259" s="72"/>
      <c r="CP1259" s="72"/>
      <c r="CQ1259" s="72"/>
      <c r="CR1259" s="72"/>
      <c r="CS1259" s="72"/>
      <c r="CT1259" s="72"/>
      <c r="CU1259" s="72"/>
      <c r="CV1259" s="72"/>
      <c r="CW1259" s="72"/>
      <c r="CX1259" s="72"/>
      <c r="CY1259" s="72"/>
      <c r="CZ1259" s="72"/>
      <c r="DA1259" s="72"/>
      <c r="DB1259" s="72"/>
      <c r="DC1259" s="72"/>
      <c r="DD1259" s="72"/>
      <c r="DE1259" s="72"/>
      <c r="DF1259" s="72"/>
      <c r="DG1259" s="72"/>
      <c r="DH1259" s="72"/>
      <c r="DI1259" s="72"/>
      <c r="DJ1259" s="72"/>
      <c r="DK1259" s="72"/>
    </row>
    <row r="1260" spans="1:115" s="73" customFormat="1" ht="25.5">
      <c r="A1260" s="2"/>
      <c r="B1260" s="2">
        <v>54</v>
      </c>
      <c r="C1260" s="334" t="s">
        <v>3770</v>
      </c>
      <c r="D1260" s="334" t="s">
        <v>8862</v>
      </c>
      <c r="E1260" s="334" t="s">
        <v>8863</v>
      </c>
      <c r="F1260" s="335" t="s">
        <v>8864</v>
      </c>
      <c r="G1260" s="334" t="s">
        <v>8807</v>
      </c>
      <c r="H1260" s="338">
        <v>200</v>
      </c>
      <c r="I1260" s="457"/>
      <c r="J1260" s="455"/>
      <c r="K1260" s="337">
        <v>43882</v>
      </c>
      <c r="L1260" s="334" t="s">
        <v>8865</v>
      </c>
      <c r="M1260" s="2"/>
      <c r="N1260" s="72"/>
      <c r="O1260" s="72"/>
      <c r="P1260" s="72"/>
      <c r="Q1260" s="72"/>
      <c r="R1260" s="72"/>
      <c r="S1260" s="72"/>
      <c r="T1260" s="72"/>
      <c r="U1260" s="72"/>
      <c r="V1260" s="72"/>
      <c r="W1260" s="72"/>
      <c r="X1260" s="72"/>
      <c r="Y1260" s="72"/>
      <c r="Z1260" s="72"/>
      <c r="AA1260" s="72"/>
      <c r="AB1260" s="72"/>
      <c r="AC1260" s="72"/>
      <c r="AD1260" s="72"/>
      <c r="AE1260" s="72"/>
      <c r="AF1260" s="72"/>
      <c r="AG1260" s="72"/>
      <c r="AH1260" s="72"/>
      <c r="AI1260" s="72"/>
      <c r="AJ1260" s="72"/>
      <c r="AK1260" s="72"/>
      <c r="AL1260" s="72"/>
      <c r="AM1260" s="72"/>
      <c r="AN1260" s="72"/>
      <c r="AO1260" s="72"/>
      <c r="AP1260" s="72"/>
      <c r="AQ1260" s="72"/>
      <c r="AR1260" s="72"/>
      <c r="AS1260" s="72"/>
      <c r="AT1260" s="72"/>
      <c r="AU1260" s="72"/>
      <c r="AV1260" s="72"/>
      <c r="AW1260" s="72"/>
      <c r="AX1260" s="72"/>
      <c r="AY1260" s="72"/>
      <c r="AZ1260" s="72"/>
      <c r="BA1260" s="72"/>
      <c r="BB1260" s="72"/>
      <c r="BC1260" s="72"/>
      <c r="BD1260" s="72"/>
      <c r="BE1260" s="72"/>
      <c r="BF1260" s="72"/>
      <c r="BG1260" s="72"/>
      <c r="BH1260" s="72"/>
      <c r="BI1260" s="72"/>
      <c r="BJ1260" s="72"/>
      <c r="BK1260" s="72"/>
      <c r="BL1260" s="72"/>
      <c r="BM1260" s="72"/>
      <c r="BN1260" s="72"/>
      <c r="BO1260" s="72"/>
      <c r="BP1260" s="72"/>
      <c r="BQ1260" s="72"/>
      <c r="BR1260" s="72"/>
      <c r="BS1260" s="72"/>
      <c r="BT1260" s="72"/>
      <c r="BU1260" s="72"/>
      <c r="BV1260" s="72"/>
      <c r="BW1260" s="72"/>
      <c r="BX1260" s="72"/>
      <c r="BY1260" s="72"/>
      <c r="BZ1260" s="72"/>
      <c r="CA1260" s="72"/>
      <c r="CB1260" s="72"/>
      <c r="CC1260" s="72"/>
      <c r="CD1260" s="72"/>
      <c r="CE1260" s="72"/>
      <c r="CF1260" s="72"/>
      <c r="CG1260" s="72"/>
      <c r="CH1260" s="72"/>
      <c r="CI1260" s="72"/>
      <c r="CJ1260" s="72"/>
      <c r="CK1260" s="72"/>
      <c r="CL1260" s="72"/>
      <c r="CM1260" s="72"/>
      <c r="CN1260" s="72"/>
      <c r="CO1260" s="72"/>
      <c r="CP1260" s="72"/>
      <c r="CQ1260" s="72"/>
      <c r="CR1260" s="72"/>
      <c r="CS1260" s="72"/>
      <c r="CT1260" s="72"/>
      <c r="CU1260" s="72"/>
      <c r="CV1260" s="72"/>
      <c r="CW1260" s="72"/>
      <c r="CX1260" s="72"/>
      <c r="CY1260" s="72"/>
      <c r="CZ1260" s="72"/>
      <c r="DA1260" s="72"/>
      <c r="DB1260" s="72"/>
      <c r="DC1260" s="72"/>
      <c r="DD1260" s="72"/>
      <c r="DE1260" s="72"/>
      <c r="DF1260" s="72"/>
      <c r="DG1260" s="72"/>
      <c r="DH1260" s="72"/>
      <c r="DI1260" s="72"/>
      <c r="DJ1260" s="72"/>
      <c r="DK1260" s="72"/>
    </row>
    <row r="1261" spans="1:115" s="73" customFormat="1" ht="25.5">
      <c r="A1261" s="2"/>
      <c r="B1261" s="2">
        <v>55</v>
      </c>
      <c r="C1261" s="334" t="s">
        <v>8866</v>
      </c>
      <c r="D1261" s="334" t="s">
        <v>8867</v>
      </c>
      <c r="E1261" s="334" t="s">
        <v>8868</v>
      </c>
      <c r="F1261" s="335" t="s">
        <v>8869</v>
      </c>
      <c r="G1261" s="334" t="s">
        <v>8853</v>
      </c>
      <c r="H1261" s="338">
        <v>164437</v>
      </c>
      <c r="I1261" s="457"/>
      <c r="J1261" s="455"/>
      <c r="K1261" s="337">
        <v>43900</v>
      </c>
      <c r="L1261" s="334" t="s">
        <v>8870</v>
      </c>
      <c r="M1261" s="2"/>
      <c r="N1261" s="72"/>
      <c r="O1261" s="72"/>
      <c r="P1261" s="72"/>
      <c r="Q1261" s="72"/>
      <c r="R1261" s="72"/>
      <c r="S1261" s="72"/>
      <c r="T1261" s="72"/>
      <c r="U1261" s="72"/>
      <c r="V1261" s="72"/>
      <c r="W1261" s="72"/>
      <c r="X1261" s="72"/>
      <c r="Y1261" s="72"/>
      <c r="Z1261" s="72"/>
      <c r="AA1261" s="72"/>
      <c r="AB1261" s="72"/>
      <c r="AC1261" s="72"/>
      <c r="AD1261" s="72"/>
      <c r="AE1261" s="72"/>
      <c r="AF1261" s="72"/>
      <c r="AG1261" s="72"/>
      <c r="AH1261" s="72"/>
      <c r="AI1261" s="72"/>
      <c r="AJ1261" s="72"/>
      <c r="AK1261" s="72"/>
      <c r="AL1261" s="72"/>
      <c r="AM1261" s="72"/>
      <c r="AN1261" s="72"/>
      <c r="AO1261" s="72"/>
      <c r="AP1261" s="72"/>
      <c r="AQ1261" s="72"/>
      <c r="AR1261" s="72"/>
      <c r="AS1261" s="72"/>
      <c r="AT1261" s="72"/>
      <c r="AU1261" s="72"/>
      <c r="AV1261" s="72"/>
      <c r="AW1261" s="72"/>
      <c r="AX1261" s="72"/>
      <c r="AY1261" s="72"/>
      <c r="AZ1261" s="72"/>
      <c r="BA1261" s="72"/>
      <c r="BB1261" s="72"/>
      <c r="BC1261" s="72"/>
      <c r="BD1261" s="72"/>
      <c r="BE1261" s="72"/>
      <c r="BF1261" s="72"/>
      <c r="BG1261" s="72"/>
      <c r="BH1261" s="72"/>
      <c r="BI1261" s="72"/>
      <c r="BJ1261" s="72"/>
      <c r="BK1261" s="72"/>
      <c r="BL1261" s="72"/>
      <c r="BM1261" s="72"/>
      <c r="BN1261" s="72"/>
      <c r="BO1261" s="72"/>
      <c r="BP1261" s="72"/>
      <c r="BQ1261" s="72"/>
      <c r="BR1261" s="72"/>
      <c r="BS1261" s="72"/>
      <c r="BT1261" s="72"/>
      <c r="BU1261" s="72"/>
      <c r="BV1261" s="72"/>
      <c r="BW1261" s="72"/>
      <c r="BX1261" s="72"/>
      <c r="BY1261" s="72"/>
      <c r="BZ1261" s="72"/>
      <c r="CA1261" s="72"/>
      <c r="CB1261" s="72"/>
      <c r="CC1261" s="72"/>
      <c r="CD1261" s="72"/>
      <c r="CE1261" s="72"/>
      <c r="CF1261" s="72"/>
      <c r="CG1261" s="72"/>
      <c r="CH1261" s="72"/>
      <c r="CI1261" s="72"/>
      <c r="CJ1261" s="72"/>
      <c r="CK1261" s="72"/>
      <c r="CL1261" s="72"/>
      <c r="CM1261" s="72"/>
      <c r="CN1261" s="72"/>
      <c r="CO1261" s="72"/>
      <c r="CP1261" s="72"/>
      <c r="CQ1261" s="72"/>
      <c r="CR1261" s="72"/>
      <c r="CS1261" s="72"/>
      <c r="CT1261" s="72"/>
      <c r="CU1261" s="72"/>
      <c r="CV1261" s="72"/>
      <c r="CW1261" s="72"/>
      <c r="CX1261" s="72"/>
      <c r="CY1261" s="72"/>
      <c r="CZ1261" s="72"/>
      <c r="DA1261" s="72"/>
      <c r="DB1261" s="72"/>
      <c r="DC1261" s="72"/>
      <c r="DD1261" s="72"/>
      <c r="DE1261" s="72"/>
      <c r="DF1261" s="72"/>
      <c r="DG1261" s="72"/>
      <c r="DH1261" s="72"/>
      <c r="DI1261" s="72"/>
      <c r="DJ1261" s="72"/>
      <c r="DK1261" s="72"/>
    </row>
    <row r="1262" spans="1:115" s="73" customFormat="1" ht="38.25">
      <c r="A1262" s="2"/>
      <c r="B1262" s="2">
        <v>56</v>
      </c>
      <c r="C1262" s="334" t="s">
        <v>8871</v>
      </c>
      <c r="D1262" s="334" t="s">
        <v>8872</v>
      </c>
      <c r="E1262" s="334" t="s">
        <v>8873</v>
      </c>
      <c r="F1262" s="335" t="s">
        <v>8874</v>
      </c>
      <c r="G1262" s="334" t="s">
        <v>8853</v>
      </c>
      <c r="H1262" s="338">
        <v>1325313</v>
      </c>
      <c r="I1262" s="457"/>
      <c r="J1262" s="455"/>
      <c r="K1262" s="337">
        <v>43958</v>
      </c>
      <c r="L1262" s="334" t="s">
        <v>8875</v>
      </c>
      <c r="M1262" s="2"/>
      <c r="N1262" s="72"/>
      <c r="O1262" s="72"/>
      <c r="P1262" s="72"/>
      <c r="Q1262" s="72"/>
      <c r="R1262" s="72"/>
      <c r="S1262" s="72"/>
      <c r="T1262" s="72"/>
      <c r="U1262" s="72"/>
      <c r="V1262" s="72"/>
      <c r="W1262" s="72"/>
      <c r="X1262" s="72"/>
      <c r="Y1262" s="72"/>
      <c r="Z1262" s="72"/>
      <c r="AA1262" s="72"/>
      <c r="AB1262" s="72"/>
      <c r="AC1262" s="72"/>
      <c r="AD1262" s="72"/>
      <c r="AE1262" s="72"/>
      <c r="AF1262" s="72"/>
      <c r="AG1262" s="72"/>
      <c r="AH1262" s="72"/>
      <c r="AI1262" s="72"/>
      <c r="AJ1262" s="72"/>
      <c r="AK1262" s="72"/>
      <c r="AL1262" s="72"/>
      <c r="AM1262" s="72"/>
      <c r="AN1262" s="72"/>
      <c r="AO1262" s="72"/>
      <c r="AP1262" s="72"/>
      <c r="AQ1262" s="72"/>
      <c r="AR1262" s="72"/>
      <c r="AS1262" s="72"/>
      <c r="AT1262" s="72"/>
      <c r="AU1262" s="72"/>
      <c r="AV1262" s="72"/>
      <c r="AW1262" s="72"/>
      <c r="AX1262" s="72"/>
      <c r="AY1262" s="72"/>
      <c r="AZ1262" s="72"/>
      <c r="BA1262" s="72"/>
      <c r="BB1262" s="72"/>
      <c r="BC1262" s="72"/>
      <c r="BD1262" s="72"/>
      <c r="BE1262" s="72"/>
      <c r="BF1262" s="72"/>
      <c r="BG1262" s="72"/>
      <c r="BH1262" s="72"/>
      <c r="BI1262" s="72"/>
      <c r="BJ1262" s="72"/>
      <c r="BK1262" s="72"/>
      <c r="BL1262" s="72"/>
      <c r="BM1262" s="72"/>
      <c r="BN1262" s="72"/>
      <c r="BO1262" s="72"/>
      <c r="BP1262" s="72"/>
      <c r="BQ1262" s="72"/>
      <c r="BR1262" s="72"/>
      <c r="BS1262" s="72"/>
      <c r="BT1262" s="72"/>
      <c r="BU1262" s="72"/>
      <c r="BV1262" s="72"/>
      <c r="BW1262" s="72"/>
      <c r="BX1262" s="72"/>
      <c r="BY1262" s="72"/>
      <c r="BZ1262" s="72"/>
      <c r="CA1262" s="72"/>
      <c r="CB1262" s="72"/>
      <c r="CC1262" s="72"/>
      <c r="CD1262" s="72"/>
      <c r="CE1262" s="72"/>
      <c r="CF1262" s="72"/>
      <c r="CG1262" s="72"/>
      <c r="CH1262" s="72"/>
      <c r="CI1262" s="72"/>
      <c r="CJ1262" s="72"/>
      <c r="CK1262" s="72"/>
      <c r="CL1262" s="72"/>
      <c r="CM1262" s="72"/>
      <c r="CN1262" s="72"/>
      <c r="CO1262" s="72"/>
      <c r="CP1262" s="72"/>
      <c r="CQ1262" s="72"/>
      <c r="CR1262" s="72"/>
      <c r="CS1262" s="72"/>
      <c r="CT1262" s="72"/>
      <c r="CU1262" s="72"/>
      <c r="CV1262" s="72"/>
      <c r="CW1262" s="72"/>
      <c r="CX1262" s="72"/>
      <c r="CY1262" s="72"/>
      <c r="CZ1262" s="72"/>
      <c r="DA1262" s="72"/>
      <c r="DB1262" s="72"/>
      <c r="DC1262" s="72"/>
      <c r="DD1262" s="72"/>
      <c r="DE1262" s="72"/>
      <c r="DF1262" s="72"/>
      <c r="DG1262" s="72"/>
      <c r="DH1262" s="72"/>
      <c r="DI1262" s="72"/>
      <c r="DJ1262" s="72"/>
      <c r="DK1262" s="72"/>
    </row>
    <row r="1263" spans="1:115" s="73" customFormat="1" ht="25.5">
      <c r="A1263" s="2"/>
      <c r="B1263" s="2">
        <v>57</v>
      </c>
      <c r="C1263" s="334" t="s">
        <v>9283</v>
      </c>
      <c r="D1263" s="334" t="s">
        <v>9284</v>
      </c>
      <c r="E1263" s="334" t="s">
        <v>9285</v>
      </c>
      <c r="F1263" s="335" t="s">
        <v>9286</v>
      </c>
      <c r="G1263" s="334" t="s">
        <v>8853</v>
      </c>
      <c r="H1263" s="338">
        <v>100000</v>
      </c>
      <c r="I1263" s="457"/>
      <c r="J1263" s="455"/>
      <c r="K1263" s="337">
        <v>43965</v>
      </c>
      <c r="L1263" s="334" t="s">
        <v>9087</v>
      </c>
      <c r="M1263" s="2"/>
      <c r="N1263" s="72"/>
      <c r="O1263" s="72"/>
      <c r="P1263" s="72"/>
      <c r="Q1263" s="72"/>
      <c r="R1263" s="72"/>
      <c r="S1263" s="72"/>
      <c r="T1263" s="72"/>
      <c r="U1263" s="72"/>
      <c r="V1263" s="72"/>
      <c r="W1263" s="72"/>
      <c r="X1263" s="72"/>
      <c r="Y1263" s="72"/>
      <c r="Z1263" s="72"/>
      <c r="AA1263" s="72"/>
      <c r="AB1263" s="72"/>
      <c r="AC1263" s="72"/>
      <c r="AD1263" s="72"/>
      <c r="AE1263" s="72"/>
      <c r="AF1263" s="72"/>
      <c r="AG1263" s="72"/>
      <c r="AH1263" s="72"/>
      <c r="AI1263" s="72"/>
      <c r="AJ1263" s="72"/>
      <c r="AK1263" s="72"/>
      <c r="AL1263" s="72"/>
      <c r="AM1263" s="72"/>
      <c r="AN1263" s="72"/>
      <c r="AO1263" s="72"/>
      <c r="AP1263" s="72"/>
      <c r="AQ1263" s="72"/>
      <c r="AR1263" s="72"/>
      <c r="AS1263" s="72"/>
      <c r="AT1263" s="72"/>
      <c r="AU1263" s="72"/>
      <c r="AV1263" s="72"/>
      <c r="AW1263" s="72"/>
      <c r="AX1263" s="72"/>
      <c r="AY1263" s="72"/>
      <c r="AZ1263" s="72"/>
      <c r="BA1263" s="72"/>
      <c r="BB1263" s="72"/>
      <c r="BC1263" s="72"/>
      <c r="BD1263" s="72"/>
      <c r="BE1263" s="72"/>
      <c r="BF1263" s="72"/>
      <c r="BG1263" s="72"/>
      <c r="BH1263" s="72"/>
      <c r="BI1263" s="72"/>
      <c r="BJ1263" s="72"/>
      <c r="BK1263" s="72"/>
      <c r="BL1263" s="72"/>
      <c r="BM1263" s="72"/>
      <c r="BN1263" s="72"/>
      <c r="BO1263" s="72"/>
      <c r="BP1263" s="72"/>
      <c r="BQ1263" s="72"/>
      <c r="BR1263" s="72"/>
      <c r="BS1263" s="72"/>
      <c r="BT1263" s="72"/>
      <c r="BU1263" s="72"/>
      <c r="BV1263" s="72"/>
      <c r="BW1263" s="72"/>
      <c r="BX1263" s="72"/>
      <c r="BY1263" s="72"/>
      <c r="BZ1263" s="72"/>
      <c r="CA1263" s="72"/>
      <c r="CB1263" s="72"/>
      <c r="CC1263" s="72"/>
      <c r="CD1263" s="72"/>
      <c r="CE1263" s="72"/>
      <c r="CF1263" s="72"/>
      <c r="CG1263" s="72"/>
      <c r="CH1263" s="72"/>
      <c r="CI1263" s="72"/>
      <c r="CJ1263" s="72"/>
      <c r="CK1263" s="72"/>
      <c r="CL1263" s="72"/>
      <c r="CM1263" s="72"/>
      <c r="CN1263" s="72"/>
      <c r="CO1263" s="72"/>
      <c r="CP1263" s="72"/>
      <c r="CQ1263" s="72"/>
      <c r="CR1263" s="72"/>
      <c r="CS1263" s="72"/>
      <c r="CT1263" s="72"/>
      <c r="CU1263" s="72"/>
      <c r="CV1263" s="72"/>
      <c r="CW1263" s="72"/>
      <c r="CX1263" s="72"/>
      <c r="CY1263" s="72"/>
      <c r="CZ1263" s="72"/>
      <c r="DA1263" s="72"/>
      <c r="DB1263" s="72"/>
      <c r="DC1263" s="72"/>
      <c r="DD1263" s="72"/>
      <c r="DE1263" s="72"/>
      <c r="DF1263" s="72"/>
      <c r="DG1263" s="72"/>
      <c r="DH1263" s="72"/>
      <c r="DI1263" s="72"/>
      <c r="DJ1263" s="72"/>
      <c r="DK1263" s="72"/>
    </row>
    <row r="1264" spans="1:115" s="73" customFormat="1" ht="25.5">
      <c r="A1264" s="2"/>
      <c r="B1264" s="2">
        <v>58</v>
      </c>
      <c r="C1264" s="334" t="s">
        <v>9287</v>
      </c>
      <c r="D1264" s="334" t="s">
        <v>9288</v>
      </c>
      <c r="E1264" s="334" t="s">
        <v>9289</v>
      </c>
      <c r="F1264" s="335" t="s">
        <v>9290</v>
      </c>
      <c r="G1264" s="334" t="s">
        <v>9291</v>
      </c>
      <c r="H1264" s="338">
        <v>200</v>
      </c>
      <c r="I1264" s="457"/>
      <c r="J1264" s="455"/>
      <c r="K1264" s="337">
        <v>43972</v>
      </c>
      <c r="L1264" s="334" t="s">
        <v>9292</v>
      </c>
      <c r="M1264" s="2"/>
      <c r="N1264" s="72"/>
      <c r="O1264" s="72"/>
      <c r="P1264" s="72"/>
      <c r="Q1264" s="72"/>
      <c r="R1264" s="72"/>
      <c r="S1264" s="72"/>
      <c r="T1264" s="72"/>
      <c r="U1264" s="72"/>
      <c r="V1264" s="72"/>
      <c r="W1264" s="72"/>
      <c r="X1264" s="72"/>
      <c r="Y1264" s="72"/>
      <c r="Z1264" s="72"/>
      <c r="AA1264" s="72"/>
      <c r="AB1264" s="72"/>
      <c r="AC1264" s="72"/>
      <c r="AD1264" s="72"/>
      <c r="AE1264" s="72"/>
      <c r="AF1264" s="72"/>
      <c r="AG1264" s="72"/>
      <c r="AH1264" s="72"/>
      <c r="AI1264" s="72"/>
      <c r="AJ1264" s="72"/>
      <c r="AK1264" s="72"/>
      <c r="AL1264" s="72"/>
      <c r="AM1264" s="72"/>
      <c r="AN1264" s="72"/>
      <c r="AO1264" s="72"/>
      <c r="AP1264" s="72"/>
      <c r="AQ1264" s="72"/>
      <c r="AR1264" s="72"/>
      <c r="AS1264" s="72"/>
      <c r="AT1264" s="72"/>
      <c r="AU1264" s="72"/>
      <c r="AV1264" s="72"/>
      <c r="AW1264" s="72"/>
      <c r="AX1264" s="72"/>
      <c r="AY1264" s="72"/>
      <c r="AZ1264" s="72"/>
      <c r="BA1264" s="72"/>
      <c r="BB1264" s="72"/>
      <c r="BC1264" s="72"/>
      <c r="BD1264" s="72"/>
      <c r="BE1264" s="72"/>
      <c r="BF1264" s="72"/>
      <c r="BG1264" s="72"/>
      <c r="BH1264" s="72"/>
      <c r="BI1264" s="72"/>
      <c r="BJ1264" s="72"/>
      <c r="BK1264" s="72"/>
      <c r="BL1264" s="72"/>
      <c r="BM1264" s="72"/>
      <c r="BN1264" s="72"/>
      <c r="BO1264" s="72"/>
      <c r="BP1264" s="72"/>
      <c r="BQ1264" s="72"/>
      <c r="BR1264" s="72"/>
      <c r="BS1264" s="72"/>
      <c r="BT1264" s="72"/>
      <c r="BU1264" s="72"/>
      <c r="BV1264" s="72"/>
      <c r="BW1264" s="72"/>
      <c r="BX1264" s="72"/>
      <c r="BY1264" s="72"/>
      <c r="BZ1264" s="72"/>
      <c r="CA1264" s="72"/>
      <c r="CB1264" s="72"/>
      <c r="CC1264" s="72"/>
      <c r="CD1264" s="72"/>
      <c r="CE1264" s="72"/>
      <c r="CF1264" s="72"/>
      <c r="CG1264" s="72"/>
      <c r="CH1264" s="72"/>
      <c r="CI1264" s="72"/>
      <c r="CJ1264" s="72"/>
      <c r="CK1264" s="72"/>
      <c r="CL1264" s="72"/>
      <c r="CM1264" s="72"/>
      <c r="CN1264" s="72"/>
      <c r="CO1264" s="72"/>
      <c r="CP1264" s="72"/>
      <c r="CQ1264" s="72"/>
      <c r="CR1264" s="72"/>
      <c r="CS1264" s="72"/>
      <c r="CT1264" s="72"/>
      <c r="CU1264" s="72"/>
      <c r="CV1264" s="72"/>
      <c r="CW1264" s="72"/>
      <c r="CX1264" s="72"/>
      <c r="CY1264" s="72"/>
      <c r="CZ1264" s="72"/>
      <c r="DA1264" s="72"/>
      <c r="DB1264" s="72"/>
      <c r="DC1264" s="72"/>
      <c r="DD1264" s="72"/>
      <c r="DE1264" s="72"/>
      <c r="DF1264" s="72"/>
      <c r="DG1264" s="72"/>
      <c r="DH1264" s="72"/>
      <c r="DI1264" s="72"/>
      <c r="DJ1264" s="72"/>
      <c r="DK1264" s="72"/>
    </row>
    <row r="1265" spans="1:115" s="73" customFormat="1" ht="38.25">
      <c r="A1265" s="2"/>
      <c r="B1265" s="2">
        <v>59</v>
      </c>
      <c r="C1265" s="334" t="s">
        <v>9293</v>
      </c>
      <c r="D1265" s="334" t="s">
        <v>9294</v>
      </c>
      <c r="E1265" s="334" t="s">
        <v>9295</v>
      </c>
      <c r="F1265" s="335" t="s">
        <v>9296</v>
      </c>
      <c r="G1265" s="334" t="s">
        <v>8742</v>
      </c>
      <c r="H1265" s="338">
        <v>36302</v>
      </c>
      <c r="I1265" s="457"/>
      <c r="J1265" s="455"/>
      <c r="K1265" s="337">
        <v>43973</v>
      </c>
      <c r="L1265" s="337" t="s">
        <v>9297</v>
      </c>
      <c r="M1265" s="2"/>
      <c r="N1265" s="72"/>
      <c r="O1265" s="72"/>
      <c r="P1265" s="72"/>
      <c r="Q1265" s="72"/>
      <c r="R1265" s="72"/>
      <c r="S1265" s="72"/>
      <c r="T1265" s="72"/>
      <c r="U1265" s="72"/>
      <c r="V1265" s="72"/>
      <c r="W1265" s="72"/>
      <c r="X1265" s="72"/>
      <c r="Y1265" s="72"/>
      <c r="Z1265" s="72"/>
      <c r="AA1265" s="72"/>
      <c r="AB1265" s="72"/>
      <c r="AC1265" s="72"/>
      <c r="AD1265" s="72"/>
      <c r="AE1265" s="72"/>
      <c r="AF1265" s="72"/>
      <c r="AG1265" s="72"/>
      <c r="AH1265" s="72"/>
      <c r="AI1265" s="72"/>
      <c r="AJ1265" s="72"/>
      <c r="AK1265" s="72"/>
      <c r="AL1265" s="72"/>
      <c r="AM1265" s="72"/>
      <c r="AN1265" s="72"/>
      <c r="AO1265" s="72"/>
      <c r="AP1265" s="72"/>
      <c r="AQ1265" s="72"/>
      <c r="AR1265" s="72"/>
      <c r="AS1265" s="72"/>
      <c r="AT1265" s="72"/>
      <c r="AU1265" s="72"/>
      <c r="AV1265" s="72"/>
      <c r="AW1265" s="72"/>
      <c r="AX1265" s="72"/>
      <c r="AY1265" s="72"/>
      <c r="AZ1265" s="72"/>
      <c r="BA1265" s="72"/>
      <c r="BB1265" s="72"/>
      <c r="BC1265" s="72"/>
      <c r="BD1265" s="72"/>
      <c r="BE1265" s="72"/>
      <c r="BF1265" s="72"/>
      <c r="BG1265" s="72"/>
      <c r="BH1265" s="72"/>
      <c r="BI1265" s="72"/>
      <c r="BJ1265" s="72"/>
      <c r="BK1265" s="72"/>
      <c r="BL1265" s="72"/>
      <c r="BM1265" s="72"/>
      <c r="BN1265" s="72"/>
      <c r="BO1265" s="72"/>
      <c r="BP1265" s="72"/>
      <c r="BQ1265" s="72"/>
      <c r="BR1265" s="72"/>
      <c r="BS1265" s="72"/>
      <c r="BT1265" s="72"/>
      <c r="BU1265" s="72"/>
      <c r="BV1265" s="72"/>
      <c r="BW1265" s="72"/>
      <c r="BX1265" s="72"/>
      <c r="BY1265" s="72"/>
      <c r="BZ1265" s="72"/>
      <c r="CA1265" s="72"/>
      <c r="CB1265" s="72"/>
      <c r="CC1265" s="72"/>
      <c r="CD1265" s="72"/>
      <c r="CE1265" s="72"/>
      <c r="CF1265" s="72"/>
      <c r="CG1265" s="72"/>
      <c r="CH1265" s="72"/>
      <c r="CI1265" s="72"/>
      <c r="CJ1265" s="72"/>
      <c r="CK1265" s="72"/>
      <c r="CL1265" s="72"/>
      <c r="CM1265" s="72"/>
      <c r="CN1265" s="72"/>
      <c r="CO1265" s="72"/>
      <c r="CP1265" s="72"/>
      <c r="CQ1265" s="72"/>
      <c r="CR1265" s="72"/>
      <c r="CS1265" s="72"/>
      <c r="CT1265" s="72"/>
      <c r="CU1265" s="72"/>
      <c r="CV1265" s="72"/>
      <c r="CW1265" s="72"/>
      <c r="CX1265" s="72"/>
      <c r="CY1265" s="72"/>
      <c r="CZ1265" s="72"/>
      <c r="DA1265" s="72"/>
      <c r="DB1265" s="72"/>
      <c r="DC1265" s="72"/>
      <c r="DD1265" s="72"/>
      <c r="DE1265" s="72"/>
      <c r="DF1265" s="72"/>
      <c r="DG1265" s="72"/>
      <c r="DH1265" s="72"/>
      <c r="DI1265" s="72"/>
      <c r="DJ1265" s="72"/>
      <c r="DK1265" s="72"/>
    </row>
    <row r="1266" spans="1:115" s="73" customFormat="1" ht="25.5">
      <c r="A1266" s="2"/>
      <c r="B1266" s="2">
        <v>60</v>
      </c>
      <c r="C1266" s="334" t="s">
        <v>9298</v>
      </c>
      <c r="D1266" s="334" t="s">
        <v>9288</v>
      </c>
      <c r="E1266" s="334" t="s">
        <v>9299</v>
      </c>
      <c r="F1266" s="335" t="s">
        <v>9300</v>
      </c>
      <c r="G1266" s="334" t="s">
        <v>9301</v>
      </c>
      <c r="H1266" s="338">
        <v>1000</v>
      </c>
      <c r="I1266" s="457"/>
      <c r="J1266" s="455"/>
      <c r="K1266" s="337">
        <v>43972</v>
      </c>
      <c r="L1266" s="334" t="s">
        <v>9302</v>
      </c>
      <c r="M1266" s="2"/>
      <c r="N1266" s="72"/>
      <c r="O1266" s="72"/>
      <c r="P1266" s="72"/>
      <c r="Q1266" s="72"/>
      <c r="R1266" s="72"/>
      <c r="S1266" s="72"/>
      <c r="T1266" s="72"/>
      <c r="U1266" s="72"/>
      <c r="V1266" s="72"/>
      <c r="W1266" s="72"/>
      <c r="X1266" s="72"/>
      <c r="Y1266" s="72"/>
      <c r="Z1266" s="72"/>
      <c r="AA1266" s="72"/>
      <c r="AB1266" s="72"/>
      <c r="AC1266" s="72"/>
      <c r="AD1266" s="72"/>
      <c r="AE1266" s="72"/>
      <c r="AF1266" s="72"/>
      <c r="AG1266" s="72"/>
      <c r="AH1266" s="72"/>
      <c r="AI1266" s="72"/>
      <c r="AJ1266" s="72"/>
      <c r="AK1266" s="72"/>
      <c r="AL1266" s="72"/>
      <c r="AM1266" s="72"/>
      <c r="AN1266" s="72"/>
      <c r="AO1266" s="72"/>
      <c r="AP1266" s="72"/>
      <c r="AQ1266" s="72"/>
      <c r="AR1266" s="72"/>
      <c r="AS1266" s="72"/>
      <c r="AT1266" s="72"/>
      <c r="AU1266" s="72"/>
      <c r="AV1266" s="72"/>
      <c r="AW1266" s="72"/>
      <c r="AX1266" s="72"/>
      <c r="AY1266" s="72"/>
      <c r="AZ1266" s="72"/>
      <c r="BA1266" s="72"/>
      <c r="BB1266" s="72"/>
      <c r="BC1266" s="72"/>
      <c r="BD1266" s="72"/>
      <c r="BE1266" s="72"/>
      <c r="BF1266" s="72"/>
      <c r="BG1266" s="72"/>
      <c r="BH1266" s="72"/>
      <c r="BI1266" s="72"/>
      <c r="BJ1266" s="72"/>
      <c r="BK1266" s="72"/>
      <c r="BL1266" s="72"/>
      <c r="BM1266" s="72"/>
      <c r="BN1266" s="72"/>
      <c r="BO1266" s="72"/>
      <c r="BP1266" s="72"/>
      <c r="BQ1266" s="72"/>
      <c r="BR1266" s="72"/>
      <c r="BS1266" s="72"/>
      <c r="BT1266" s="72"/>
      <c r="BU1266" s="72"/>
      <c r="BV1266" s="72"/>
      <c r="BW1266" s="72"/>
      <c r="BX1266" s="72"/>
      <c r="BY1266" s="72"/>
      <c r="BZ1266" s="72"/>
      <c r="CA1266" s="72"/>
      <c r="CB1266" s="72"/>
      <c r="CC1266" s="72"/>
      <c r="CD1266" s="72"/>
      <c r="CE1266" s="72"/>
      <c r="CF1266" s="72"/>
      <c r="CG1266" s="72"/>
      <c r="CH1266" s="72"/>
      <c r="CI1266" s="72"/>
      <c r="CJ1266" s="72"/>
      <c r="CK1266" s="72"/>
      <c r="CL1266" s="72"/>
      <c r="CM1266" s="72"/>
      <c r="CN1266" s="72"/>
      <c r="CO1266" s="72"/>
      <c r="CP1266" s="72"/>
      <c r="CQ1266" s="72"/>
      <c r="CR1266" s="72"/>
      <c r="CS1266" s="72"/>
      <c r="CT1266" s="72"/>
      <c r="CU1266" s="72"/>
      <c r="CV1266" s="72"/>
      <c r="CW1266" s="72"/>
      <c r="CX1266" s="72"/>
      <c r="CY1266" s="72"/>
      <c r="CZ1266" s="72"/>
      <c r="DA1266" s="72"/>
      <c r="DB1266" s="72"/>
      <c r="DC1266" s="72"/>
      <c r="DD1266" s="72"/>
      <c r="DE1266" s="72"/>
      <c r="DF1266" s="72"/>
      <c r="DG1266" s="72"/>
      <c r="DH1266" s="72"/>
      <c r="DI1266" s="72"/>
      <c r="DJ1266" s="72"/>
      <c r="DK1266" s="72"/>
    </row>
    <row r="1267" spans="1:115" s="73" customFormat="1" ht="38.25">
      <c r="A1267" s="2"/>
      <c r="B1267" s="2">
        <v>61</v>
      </c>
      <c r="C1267" s="334" t="s">
        <v>9303</v>
      </c>
      <c r="D1267" s="334" t="s">
        <v>9304</v>
      </c>
      <c r="E1267" s="334" t="s">
        <v>9305</v>
      </c>
      <c r="F1267" s="335" t="s">
        <v>9306</v>
      </c>
      <c r="G1267" s="334" t="s">
        <v>9291</v>
      </c>
      <c r="H1267" s="338">
        <v>700</v>
      </c>
      <c r="I1267" s="457"/>
      <c r="J1267" s="455"/>
      <c r="K1267" s="337">
        <v>44029</v>
      </c>
      <c r="L1267" s="334" t="s">
        <v>9307</v>
      </c>
      <c r="M1267" s="2"/>
      <c r="N1267" s="72"/>
      <c r="O1267" s="72"/>
      <c r="P1267" s="72"/>
      <c r="Q1267" s="72"/>
      <c r="R1267" s="72"/>
      <c r="S1267" s="72"/>
      <c r="T1267" s="72"/>
      <c r="U1267" s="72"/>
      <c r="V1267" s="72"/>
      <c r="W1267" s="72"/>
      <c r="X1267" s="72"/>
      <c r="Y1267" s="72"/>
      <c r="Z1267" s="72"/>
      <c r="AA1267" s="72"/>
      <c r="AB1267" s="72"/>
      <c r="AC1267" s="72"/>
      <c r="AD1267" s="72"/>
      <c r="AE1267" s="72"/>
      <c r="AF1267" s="72"/>
      <c r="AG1267" s="72"/>
      <c r="AH1267" s="72"/>
      <c r="AI1267" s="72"/>
      <c r="AJ1267" s="72"/>
      <c r="AK1267" s="72"/>
      <c r="AL1267" s="72"/>
      <c r="AM1267" s="72"/>
      <c r="AN1267" s="72"/>
      <c r="AO1267" s="72"/>
      <c r="AP1267" s="72"/>
      <c r="AQ1267" s="72"/>
      <c r="AR1267" s="72"/>
      <c r="AS1267" s="72"/>
      <c r="AT1267" s="72"/>
      <c r="AU1267" s="72"/>
      <c r="AV1267" s="72"/>
      <c r="AW1267" s="72"/>
      <c r="AX1267" s="72"/>
      <c r="AY1267" s="72"/>
      <c r="AZ1267" s="72"/>
      <c r="BA1267" s="72"/>
      <c r="BB1267" s="72"/>
      <c r="BC1267" s="72"/>
      <c r="BD1267" s="72"/>
      <c r="BE1267" s="72"/>
      <c r="BF1267" s="72"/>
      <c r="BG1267" s="72"/>
      <c r="BH1267" s="72"/>
      <c r="BI1267" s="72"/>
      <c r="BJ1267" s="72"/>
      <c r="BK1267" s="72"/>
      <c r="BL1267" s="72"/>
      <c r="BM1267" s="72"/>
      <c r="BN1267" s="72"/>
      <c r="BO1267" s="72"/>
      <c r="BP1267" s="72"/>
      <c r="BQ1267" s="72"/>
      <c r="BR1267" s="72"/>
      <c r="BS1267" s="72"/>
      <c r="BT1267" s="72"/>
      <c r="BU1267" s="72"/>
      <c r="BV1267" s="72"/>
      <c r="BW1267" s="72"/>
      <c r="BX1267" s="72"/>
      <c r="BY1267" s="72"/>
      <c r="BZ1267" s="72"/>
      <c r="CA1267" s="72"/>
      <c r="CB1267" s="72"/>
      <c r="CC1267" s="72"/>
      <c r="CD1267" s="72"/>
      <c r="CE1267" s="72"/>
      <c r="CF1267" s="72"/>
      <c r="CG1267" s="72"/>
      <c r="CH1267" s="72"/>
      <c r="CI1267" s="72"/>
      <c r="CJ1267" s="72"/>
      <c r="CK1267" s="72"/>
      <c r="CL1267" s="72"/>
      <c r="CM1267" s="72"/>
      <c r="CN1267" s="72"/>
      <c r="CO1267" s="72"/>
      <c r="CP1267" s="72"/>
      <c r="CQ1267" s="72"/>
      <c r="CR1267" s="72"/>
      <c r="CS1267" s="72"/>
      <c r="CT1267" s="72"/>
      <c r="CU1267" s="72"/>
      <c r="CV1267" s="72"/>
      <c r="CW1267" s="72"/>
      <c r="CX1267" s="72"/>
      <c r="CY1267" s="72"/>
      <c r="CZ1267" s="72"/>
      <c r="DA1267" s="72"/>
      <c r="DB1267" s="72"/>
      <c r="DC1267" s="72"/>
      <c r="DD1267" s="72"/>
      <c r="DE1267" s="72"/>
      <c r="DF1267" s="72"/>
      <c r="DG1267" s="72"/>
      <c r="DH1267" s="72"/>
      <c r="DI1267" s="72"/>
      <c r="DJ1267" s="72"/>
      <c r="DK1267" s="72"/>
    </row>
    <row r="1268" spans="1:115" s="73" customFormat="1" ht="38.25">
      <c r="A1268" s="2"/>
      <c r="B1268" s="2">
        <v>62</v>
      </c>
      <c r="C1268" s="456" t="s">
        <v>8876</v>
      </c>
      <c r="D1268" s="339" t="s">
        <v>8877</v>
      </c>
      <c r="E1268" s="339" t="s">
        <v>8878</v>
      </c>
      <c r="F1268" s="339" t="s">
        <v>7011</v>
      </c>
      <c r="G1268" s="339" t="s">
        <v>8879</v>
      </c>
      <c r="H1268" s="460">
        <v>1880000</v>
      </c>
      <c r="I1268" s="457"/>
      <c r="J1268" s="455"/>
      <c r="K1268" s="337">
        <v>43932</v>
      </c>
      <c r="L1268" s="339" t="s">
        <v>6715</v>
      </c>
      <c r="M1268" s="2"/>
      <c r="N1268" s="72"/>
      <c r="O1268" s="72"/>
      <c r="P1268" s="72"/>
      <c r="Q1268" s="72"/>
      <c r="R1268" s="72"/>
      <c r="S1268" s="72"/>
      <c r="T1268" s="72"/>
      <c r="U1268" s="72"/>
      <c r="V1268" s="72"/>
      <c r="W1268" s="72"/>
      <c r="X1268" s="72"/>
      <c r="Y1268" s="72"/>
      <c r="Z1268" s="72"/>
      <c r="AA1268" s="72"/>
      <c r="AB1268" s="72"/>
      <c r="AC1268" s="72"/>
      <c r="AD1268" s="72"/>
      <c r="AE1268" s="72"/>
      <c r="AF1268" s="72"/>
      <c r="AG1268" s="72"/>
      <c r="AH1268" s="72"/>
      <c r="AI1268" s="72"/>
      <c r="AJ1268" s="72"/>
      <c r="AK1268" s="72"/>
      <c r="AL1268" s="72"/>
      <c r="AM1268" s="72"/>
      <c r="AN1268" s="72"/>
      <c r="AO1268" s="72"/>
      <c r="AP1268" s="72"/>
      <c r="AQ1268" s="72"/>
      <c r="AR1268" s="72"/>
      <c r="AS1268" s="72"/>
      <c r="AT1268" s="72"/>
      <c r="AU1268" s="72"/>
      <c r="AV1268" s="72"/>
      <c r="AW1268" s="72"/>
      <c r="AX1268" s="72"/>
      <c r="AY1268" s="72"/>
      <c r="AZ1268" s="72"/>
      <c r="BA1268" s="72"/>
      <c r="BB1268" s="72"/>
      <c r="BC1268" s="72"/>
      <c r="BD1268" s="72"/>
      <c r="BE1268" s="72"/>
      <c r="BF1268" s="72"/>
      <c r="BG1268" s="72"/>
      <c r="BH1268" s="72"/>
      <c r="BI1268" s="72"/>
      <c r="BJ1268" s="72"/>
      <c r="BK1268" s="72"/>
      <c r="BL1268" s="72"/>
      <c r="BM1268" s="72"/>
      <c r="BN1268" s="72"/>
      <c r="BO1268" s="72"/>
      <c r="BP1268" s="72"/>
      <c r="BQ1268" s="72"/>
      <c r="BR1268" s="72"/>
      <c r="BS1268" s="72"/>
      <c r="BT1268" s="72"/>
      <c r="BU1268" s="72"/>
      <c r="BV1268" s="72"/>
      <c r="BW1268" s="72"/>
      <c r="BX1268" s="72"/>
      <c r="BY1268" s="72"/>
      <c r="BZ1268" s="72"/>
      <c r="CA1268" s="72"/>
      <c r="CB1268" s="72"/>
      <c r="CC1268" s="72"/>
      <c r="CD1268" s="72"/>
      <c r="CE1268" s="72"/>
      <c r="CF1268" s="72"/>
      <c r="CG1268" s="72"/>
      <c r="CH1268" s="72"/>
      <c r="CI1268" s="72"/>
      <c r="CJ1268" s="72"/>
      <c r="CK1268" s="72"/>
      <c r="CL1268" s="72"/>
      <c r="CM1268" s="72"/>
      <c r="CN1268" s="72"/>
      <c r="CO1268" s="72"/>
      <c r="CP1268" s="72"/>
      <c r="CQ1268" s="72"/>
      <c r="CR1268" s="72"/>
      <c r="CS1268" s="72"/>
      <c r="CT1268" s="72"/>
      <c r="CU1268" s="72"/>
      <c r="CV1268" s="72"/>
      <c r="CW1268" s="72"/>
      <c r="CX1268" s="72"/>
      <c r="CY1268" s="72"/>
      <c r="CZ1268" s="72"/>
      <c r="DA1268" s="72"/>
      <c r="DB1268" s="72"/>
      <c r="DC1268" s="72"/>
      <c r="DD1268" s="72"/>
      <c r="DE1268" s="72"/>
      <c r="DF1268" s="72"/>
      <c r="DG1268" s="72"/>
      <c r="DH1268" s="72"/>
      <c r="DI1268" s="72"/>
      <c r="DJ1268" s="72"/>
      <c r="DK1268" s="72"/>
    </row>
    <row r="1269" spans="1:115" s="73" customFormat="1" ht="38.25">
      <c r="A1269" s="2"/>
      <c r="B1269" s="2">
        <v>63</v>
      </c>
      <c r="C1269" s="456" t="s">
        <v>8880</v>
      </c>
      <c r="D1269" s="339" t="s">
        <v>8881</v>
      </c>
      <c r="E1269" s="339" t="s">
        <v>8882</v>
      </c>
      <c r="F1269" s="339" t="s">
        <v>8883</v>
      </c>
      <c r="G1269" s="339" t="s">
        <v>2803</v>
      </c>
      <c r="H1269" s="460">
        <v>158000000</v>
      </c>
      <c r="I1269" s="457"/>
      <c r="J1269" s="457"/>
      <c r="K1269" s="337">
        <v>43735</v>
      </c>
      <c r="L1269" s="339" t="s">
        <v>8884</v>
      </c>
      <c r="M1269" s="2"/>
      <c r="N1269" s="72"/>
      <c r="O1269" s="72"/>
      <c r="P1269" s="72"/>
      <c r="Q1269" s="72"/>
      <c r="R1269" s="72"/>
      <c r="S1269" s="72"/>
      <c r="T1269" s="72"/>
      <c r="U1269" s="72"/>
      <c r="V1269" s="72"/>
      <c r="W1269" s="72"/>
      <c r="X1269" s="72"/>
      <c r="Y1269" s="72"/>
      <c r="Z1269" s="72"/>
      <c r="AA1269" s="72"/>
      <c r="AB1269" s="72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</row>
    <row r="1270" spans="1:115" s="73" customFormat="1" ht="25.5">
      <c r="A1270" s="2"/>
      <c r="B1270" s="2">
        <v>64</v>
      </c>
      <c r="C1270" s="456" t="s">
        <v>8885</v>
      </c>
      <c r="D1270" s="339" t="s">
        <v>8886</v>
      </c>
      <c r="E1270" s="339" t="s">
        <v>1091</v>
      </c>
      <c r="F1270" s="339" t="s">
        <v>8887</v>
      </c>
      <c r="G1270" s="339" t="s">
        <v>8888</v>
      </c>
      <c r="H1270" s="460">
        <v>10651000</v>
      </c>
      <c r="I1270" s="457"/>
      <c r="J1270" s="455"/>
      <c r="K1270" s="337">
        <v>43906</v>
      </c>
      <c r="L1270" s="339" t="s">
        <v>8889</v>
      </c>
      <c r="M1270" s="2"/>
      <c r="N1270" s="72"/>
      <c r="O1270" s="72"/>
      <c r="P1270" s="72"/>
      <c r="Q1270" s="72"/>
      <c r="R1270" s="72"/>
      <c r="S1270" s="72"/>
      <c r="T1270" s="72"/>
      <c r="U1270" s="72"/>
      <c r="V1270" s="72"/>
      <c r="W1270" s="72"/>
      <c r="X1270" s="72"/>
      <c r="Y1270" s="72"/>
      <c r="Z1270" s="72"/>
      <c r="AA1270" s="72"/>
      <c r="AB1270" s="72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</row>
    <row r="1271" spans="1:115" s="73" customFormat="1" ht="25.5">
      <c r="A1271" s="2"/>
      <c r="B1271" s="2">
        <v>65</v>
      </c>
      <c r="C1271" s="456" t="s">
        <v>8890</v>
      </c>
      <c r="D1271" s="339" t="s">
        <v>8891</v>
      </c>
      <c r="E1271" s="339" t="s">
        <v>8892</v>
      </c>
      <c r="F1271" s="339" t="s">
        <v>8893</v>
      </c>
      <c r="G1271" s="339" t="s">
        <v>8894</v>
      </c>
      <c r="H1271" s="460">
        <v>5566750</v>
      </c>
      <c r="I1271" s="457"/>
      <c r="J1271" s="455"/>
      <c r="K1271" s="337">
        <v>43944</v>
      </c>
      <c r="L1271" s="339" t="s">
        <v>8895</v>
      </c>
      <c r="M1271" s="2"/>
      <c r="N1271" s="72"/>
      <c r="O1271" s="72"/>
      <c r="P1271" s="72"/>
      <c r="Q1271" s="72"/>
      <c r="R1271" s="72"/>
      <c r="S1271" s="72"/>
      <c r="T1271" s="72"/>
      <c r="U1271" s="72"/>
      <c r="V1271" s="72"/>
      <c r="W1271" s="72"/>
      <c r="X1271" s="72"/>
      <c r="Y1271" s="72"/>
      <c r="Z1271" s="72"/>
      <c r="AA1271" s="72"/>
      <c r="AB1271" s="72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</row>
    <row r="1272" spans="1:115" s="73" customFormat="1" ht="38.25">
      <c r="A1272" s="2"/>
      <c r="B1272" s="2">
        <v>66</v>
      </c>
      <c r="C1272" s="456" t="s">
        <v>8880</v>
      </c>
      <c r="D1272" s="339" t="s">
        <v>8881</v>
      </c>
      <c r="E1272" s="339" t="s">
        <v>8882</v>
      </c>
      <c r="F1272" s="339" t="s">
        <v>8896</v>
      </c>
      <c r="G1272" s="339" t="s">
        <v>2803</v>
      </c>
      <c r="H1272" s="460">
        <v>100000000</v>
      </c>
      <c r="I1272" s="457"/>
      <c r="J1272" s="457"/>
      <c r="K1272" s="337">
        <v>43735</v>
      </c>
      <c r="L1272" s="339" t="s">
        <v>8897</v>
      </c>
      <c r="M1272" s="2"/>
      <c r="N1272" s="72"/>
      <c r="O1272" s="72"/>
      <c r="P1272" s="72"/>
      <c r="Q1272" s="72"/>
      <c r="R1272" s="72"/>
      <c r="S1272" s="72"/>
      <c r="T1272" s="72"/>
      <c r="U1272" s="72"/>
      <c r="V1272" s="72"/>
      <c r="W1272" s="72"/>
      <c r="X1272" s="72"/>
      <c r="Y1272" s="72"/>
      <c r="Z1272" s="72"/>
      <c r="AA1272" s="72"/>
      <c r="AB1272" s="72"/>
      <c r="AC1272" s="72"/>
      <c r="AD1272" s="72"/>
      <c r="AE1272" s="72"/>
      <c r="AF1272" s="72"/>
      <c r="AG1272" s="72"/>
      <c r="AH1272" s="72"/>
      <c r="AI1272" s="72"/>
      <c r="AJ1272" s="72"/>
      <c r="AK1272" s="72"/>
      <c r="AL1272" s="72"/>
      <c r="AM1272" s="72"/>
      <c r="AN1272" s="72"/>
      <c r="AO1272" s="72"/>
      <c r="AP1272" s="72"/>
      <c r="AQ1272" s="72"/>
      <c r="AR1272" s="72"/>
      <c r="AS1272" s="72"/>
      <c r="AT1272" s="72"/>
      <c r="AU1272" s="72"/>
      <c r="AV1272" s="72"/>
      <c r="AW1272" s="72"/>
      <c r="AX1272" s="72"/>
      <c r="AY1272" s="72"/>
      <c r="AZ1272" s="72"/>
      <c r="BA1272" s="72"/>
      <c r="BB1272" s="72"/>
      <c r="BC1272" s="72"/>
      <c r="BD1272" s="72"/>
      <c r="BE1272" s="72"/>
      <c r="BF1272" s="72"/>
      <c r="BG1272" s="72"/>
      <c r="BH1272" s="72"/>
      <c r="BI1272" s="72"/>
      <c r="BJ1272" s="72"/>
      <c r="BK1272" s="72"/>
      <c r="BL1272" s="72"/>
      <c r="BM1272" s="72"/>
      <c r="BN1272" s="72"/>
      <c r="BO1272" s="72"/>
      <c r="BP1272" s="72"/>
      <c r="BQ1272" s="72"/>
      <c r="BR1272" s="72"/>
      <c r="BS1272" s="72"/>
      <c r="BT1272" s="72"/>
      <c r="BU1272" s="72"/>
      <c r="BV1272" s="72"/>
      <c r="BW1272" s="72"/>
      <c r="BX1272" s="72"/>
      <c r="BY1272" s="72"/>
      <c r="BZ1272" s="72"/>
      <c r="CA1272" s="72"/>
      <c r="CB1272" s="72"/>
      <c r="CC1272" s="72"/>
      <c r="CD1272" s="72"/>
      <c r="CE1272" s="72"/>
      <c r="CF1272" s="72"/>
      <c r="CG1272" s="72"/>
      <c r="CH1272" s="72"/>
      <c r="CI1272" s="72"/>
      <c r="CJ1272" s="72"/>
      <c r="CK1272" s="72"/>
      <c r="CL1272" s="72"/>
      <c r="CM1272" s="72"/>
      <c r="CN1272" s="72"/>
      <c r="CO1272" s="72"/>
      <c r="CP1272" s="72"/>
      <c r="CQ1272" s="72"/>
      <c r="CR1272" s="72"/>
      <c r="CS1272" s="72"/>
      <c r="CT1272" s="72"/>
      <c r="CU1272" s="72"/>
      <c r="CV1272" s="72"/>
      <c r="CW1272" s="72"/>
      <c r="CX1272" s="72"/>
      <c r="CY1272" s="72"/>
      <c r="CZ1272" s="72"/>
      <c r="DA1272" s="72"/>
      <c r="DB1272" s="72"/>
      <c r="DC1272" s="72"/>
      <c r="DD1272" s="72"/>
      <c r="DE1272" s="72"/>
      <c r="DF1272" s="72"/>
      <c r="DG1272" s="72"/>
      <c r="DH1272" s="72"/>
      <c r="DI1272" s="72"/>
      <c r="DJ1272" s="72"/>
      <c r="DK1272" s="72"/>
    </row>
    <row r="1273" spans="1:115" s="73" customFormat="1" ht="25.5">
      <c r="A1273" s="2"/>
      <c r="B1273" s="2">
        <v>67</v>
      </c>
      <c r="C1273" s="456" t="s">
        <v>8898</v>
      </c>
      <c r="D1273" s="339" t="s">
        <v>8899</v>
      </c>
      <c r="E1273" s="339" t="s">
        <v>8900</v>
      </c>
      <c r="F1273" s="339" t="s">
        <v>8901</v>
      </c>
      <c r="G1273" s="339" t="s">
        <v>2803</v>
      </c>
      <c r="H1273" s="460">
        <v>13000000</v>
      </c>
      <c r="I1273" s="457"/>
      <c r="J1273" s="455"/>
      <c r="K1273" s="337">
        <v>43903</v>
      </c>
      <c r="L1273" s="339" t="s">
        <v>8902</v>
      </c>
      <c r="M1273" s="2"/>
      <c r="N1273" s="72"/>
      <c r="O1273" s="72"/>
      <c r="P1273" s="72"/>
      <c r="Q1273" s="72"/>
      <c r="R1273" s="72"/>
      <c r="S1273" s="72"/>
      <c r="T1273" s="72"/>
      <c r="U1273" s="72"/>
      <c r="V1273" s="72"/>
      <c r="W1273" s="72"/>
      <c r="X1273" s="72"/>
      <c r="Y1273" s="72"/>
      <c r="Z1273" s="72"/>
      <c r="AA1273" s="72"/>
      <c r="AB1273" s="72"/>
      <c r="AC1273" s="72"/>
      <c r="AD1273" s="72"/>
      <c r="AE1273" s="72"/>
      <c r="AF1273" s="72"/>
      <c r="AG1273" s="72"/>
      <c r="AH1273" s="72"/>
      <c r="AI1273" s="72"/>
      <c r="AJ1273" s="72"/>
      <c r="AK1273" s="72"/>
      <c r="AL1273" s="72"/>
      <c r="AM1273" s="72"/>
      <c r="AN1273" s="72"/>
      <c r="AO1273" s="72"/>
      <c r="AP1273" s="72"/>
      <c r="AQ1273" s="72"/>
      <c r="AR1273" s="72"/>
      <c r="AS1273" s="72"/>
      <c r="AT1273" s="72"/>
      <c r="AU1273" s="72"/>
      <c r="AV1273" s="72"/>
      <c r="AW1273" s="72"/>
      <c r="AX1273" s="72"/>
      <c r="AY1273" s="72"/>
      <c r="AZ1273" s="72"/>
      <c r="BA1273" s="72"/>
      <c r="BB1273" s="72"/>
      <c r="BC1273" s="72"/>
      <c r="BD1273" s="72"/>
      <c r="BE1273" s="72"/>
      <c r="BF1273" s="72"/>
      <c r="BG1273" s="72"/>
      <c r="BH1273" s="72"/>
      <c r="BI1273" s="72"/>
      <c r="BJ1273" s="72"/>
      <c r="BK1273" s="72"/>
      <c r="BL1273" s="72"/>
      <c r="BM1273" s="72"/>
      <c r="BN1273" s="72"/>
      <c r="BO1273" s="72"/>
      <c r="BP1273" s="72"/>
      <c r="BQ1273" s="72"/>
      <c r="BR1273" s="72"/>
      <c r="BS1273" s="72"/>
      <c r="BT1273" s="72"/>
      <c r="BU1273" s="72"/>
      <c r="BV1273" s="72"/>
      <c r="BW1273" s="72"/>
      <c r="BX1273" s="72"/>
      <c r="BY1273" s="72"/>
      <c r="BZ1273" s="72"/>
      <c r="CA1273" s="72"/>
      <c r="CB1273" s="72"/>
      <c r="CC1273" s="72"/>
      <c r="CD1273" s="72"/>
      <c r="CE1273" s="72"/>
      <c r="CF1273" s="72"/>
      <c r="CG1273" s="72"/>
      <c r="CH1273" s="72"/>
      <c r="CI1273" s="72"/>
      <c r="CJ1273" s="72"/>
      <c r="CK1273" s="72"/>
      <c r="CL1273" s="72"/>
      <c r="CM1273" s="72"/>
      <c r="CN1273" s="72"/>
      <c r="CO1273" s="72"/>
      <c r="CP1273" s="72"/>
      <c r="CQ1273" s="72"/>
      <c r="CR1273" s="72"/>
      <c r="CS1273" s="72"/>
      <c r="CT1273" s="72"/>
      <c r="CU1273" s="72"/>
      <c r="CV1273" s="72"/>
      <c r="CW1273" s="72"/>
      <c r="CX1273" s="72"/>
      <c r="CY1273" s="72"/>
      <c r="CZ1273" s="72"/>
      <c r="DA1273" s="72"/>
      <c r="DB1273" s="72"/>
      <c r="DC1273" s="72"/>
      <c r="DD1273" s="72"/>
      <c r="DE1273" s="72"/>
      <c r="DF1273" s="72"/>
      <c r="DG1273" s="72"/>
      <c r="DH1273" s="72"/>
      <c r="DI1273" s="72"/>
      <c r="DJ1273" s="72"/>
      <c r="DK1273" s="72"/>
    </row>
    <row r="1274" spans="1:115" s="73" customFormat="1" ht="25.5">
      <c r="A1274" s="2"/>
      <c r="B1274" s="2">
        <v>68</v>
      </c>
      <c r="C1274" s="456" t="s">
        <v>8903</v>
      </c>
      <c r="D1274" s="339" t="s">
        <v>8891</v>
      </c>
      <c r="E1274" s="339" t="s">
        <v>1092</v>
      </c>
      <c r="F1274" s="339" t="s">
        <v>8904</v>
      </c>
      <c r="G1274" s="339" t="s">
        <v>8905</v>
      </c>
      <c r="H1274" s="460">
        <v>10200000</v>
      </c>
      <c r="I1274" s="457"/>
      <c r="J1274" s="455"/>
      <c r="K1274" s="337">
        <v>43917</v>
      </c>
      <c r="L1274" s="339" t="s">
        <v>8906</v>
      </c>
      <c r="M1274" s="2"/>
      <c r="N1274" s="72"/>
      <c r="O1274" s="72"/>
      <c r="P1274" s="72"/>
      <c r="Q1274" s="72"/>
      <c r="R1274" s="72"/>
      <c r="S1274" s="72"/>
      <c r="T1274" s="72"/>
      <c r="U1274" s="72"/>
      <c r="V1274" s="72"/>
      <c r="W1274" s="72"/>
      <c r="X1274" s="72"/>
      <c r="Y1274" s="72"/>
      <c r="Z1274" s="72"/>
      <c r="AA1274" s="72"/>
      <c r="AB1274" s="72"/>
      <c r="AC1274" s="72"/>
      <c r="AD1274" s="72"/>
      <c r="AE1274" s="72"/>
      <c r="AF1274" s="72"/>
      <c r="AG1274" s="72"/>
      <c r="AH1274" s="72"/>
      <c r="AI1274" s="72"/>
      <c r="AJ1274" s="72"/>
      <c r="AK1274" s="72"/>
      <c r="AL1274" s="72"/>
      <c r="AM1274" s="72"/>
      <c r="AN1274" s="72"/>
      <c r="AO1274" s="72"/>
      <c r="AP1274" s="72"/>
      <c r="AQ1274" s="72"/>
      <c r="AR1274" s="72"/>
      <c r="AS1274" s="72"/>
      <c r="AT1274" s="72"/>
      <c r="AU1274" s="72"/>
      <c r="AV1274" s="72"/>
      <c r="AW1274" s="72"/>
      <c r="AX1274" s="72"/>
      <c r="AY1274" s="72"/>
      <c r="AZ1274" s="72"/>
      <c r="BA1274" s="72"/>
      <c r="BB1274" s="72"/>
      <c r="BC1274" s="72"/>
      <c r="BD1274" s="72"/>
      <c r="BE1274" s="72"/>
      <c r="BF1274" s="72"/>
      <c r="BG1274" s="72"/>
      <c r="BH1274" s="72"/>
      <c r="BI1274" s="72"/>
      <c r="BJ1274" s="72"/>
      <c r="BK1274" s="72"/>
      <c r="BL1274" s="72"/>
      <c r="BM1274" s="72"/>
      <c r="BN1274" s="72"/>
      <c r="BO1274" s="72"/>
      <c r="BP1274" s="72"/>
      <c r="BQ1274" s="72"/>
      <c r="BR1274" s="72"/>
      <c r="BS1274" s="72"/>
      <c r="BT1274" s="72"/>
      <c r="BU1274" s="72"/>
      <c r="BV1274" s="72"/>
      <c r="BW1274" s="72"/>
      <c r="BX1274" s="72"/>
      <c r="BY1274" s="72"/>
      <c r="BZ1274" s="72"/>
      <c r="CA1274" s="72"/>
      <c r="CB1274" s="72"/>
      <c r="CC1274" s="72"/>
      <c r="CD1274" s="72"/>
      <c r="CE1274" s="72"/>
      <c r="CF1274" s="72"/>
      <c r="CG1274" s="72"/>
      <c r="CH1274" s="72"/>
      <c r="CI1274" s="72"/>
      <c r="CJ1274" s="72"/>
      <c r="CK1274" s="72"/>
      <c r="CL1274" s="72"/>
      <c r="CM1274" s="72"/>
      <c r="CN1274" s="72"/>
      <c r="CO1274" s="72"/>
      <c r="CP1274" s="72"/>
      <c r="CQ1274" s="72"/>
      <c r="CR1274" s="72"/>
      <c r="CS1274" s="72"/>
      <c r="CT1274" s="72"/>
      <c r="CU1274" s="72"/>
      <c r="CV1274" s="72"/>
      <c r="CW1274" s="72"/>
      <c r="CX1274" s="72"/>
      <c r="CY1274" s="72"/>
      <c r="CZ1274" s="72"/>
      <c r="DA1274" s="72"/>
      <c r="DB1274" s="72"/>
      <c r="DC1274" s="72"/>
      <c r="DD1274" s="72"/>
      <c r="DE1274" s="72"/>
      <c r="DF1274" s="72"/>
      <c r="DG1274" s="72"/>
      <c r="DH1274" s="72"/>
      <c r="DI1274" s="72"/>
      <c r="DJ1274" s="72"/>
      <c r="DK1274" s="72"/>
    </row>
    <row r="1275" spans="1:115" s="73" customFormat="1" ht="25.5">
      <c r="A1275" s="2"/>
      <c r="B1275" s="2">
        <v>69</v>
      </c>
      <c r="C1275" s="456" t="s">
        <v>8907</v>
      </c>
      <c r="D1275" s="339" t="s">
        <v>8908</v>
      </c>
      <c r="E1275" s="339" t="s">
        <v>8909</v>
      </c>
      <c r="F1275" s="339" t="s">
        <v>8910</v>
      </c>
      <c r="G1275" s="339" t="s">
        <v>2550</v>
      </c>
      <c r="H1275" s="460">
        <v>370000000</v>
      </c>
      <c r="I1275" s="457"/>
      <c r="J1275" s="455"/>
      <c r="K1275" s="337">
        <v>43777</v>
      </c>
      <c r="L1275" s="339" t="s">
        <v>8911</v>
      </c>
      <c r="M1275" s="2"/>
      <c r="N1275" s="72"/>
      <c r="O1275" s="72"/>
      <c r="P1275" s="72"/>
      <c r="Q1275" s="72"/>
      <c r="R1275" s="72"/>
      <c r="S1275" s="72"/>
      <c r="T1275" s="72"/>
      <c r="U1275" s="72"/>
      <c r="V1275" s="72"/>
      <c r="W1275" s="72"/>
      <c r="X1275" s="72"/>
      <c r="Y1275" s="72"/>
      <c r="Z1275" s="72"/>
      <c r="AA1275" s="72"/>
      <c r="AB1275" s="72"/>
      <c r="AC1275" s="72"/>
      <c r="AD1275" s="72"/>
      <c r="AE1275" s="72"/>
      <c r="AF1275" s="72"/>
      <c r="AG1275" s="72"/>
      <c r="AH1275" s="72"/>
      <c r="AI1275" s="72"/>
      <c r="AJ1275" s="72"/>
      <c r="AK1275" s="72"/>
      <c r="AL1275" s="72"/>
      <c r="AM1275" s="72"/>
      <c r="AN1275" s="72"/>
      <c r="AO1275" s="72"/>
      <c r="AP1275" s="72"/>
      <c r="AQ1275" s="72"/>
      <c r="AR1275" s="72"/>
      <c r="AS1275" s="72"/>
      <c r="AT1275" s="72"/>
      <c r="AU1275" s="72"/>
      <c r="AV1275" s="72"/>
      <c r="AW1275" s="72"/>
      <c r="AX1275" s="72"/>
      <c r="AY1275" s="72"/>
      <c r="AZ1275" s="72"/>
      <c r="BA1275" s="72"/>
      <c r="BB1275" s="72"/>
      <c r="BC1275" s="72"/>
      <c r="BD1275" s="72"/>
      <c r="BE1275" s="72"/>
      <c r="BF1275" s="72"/>
      <c r="BG1275" s="72"/>
      <c r="BH1275" s="72"/>
      <c r="BI1275" s="72"/>
      <c r="BJ1275" s="72"/>
      <c r="BK1275" s="72"/>
      <c r="BL1275" s="72"/>
      <c r="BM1275" s="72"/>
      <c r="BN1275" s="72"/>
      <c r="BO1275" s="72"/>
      <c r="BP1275" s="72"/>
      <c r="BQ1275" s="72"/>
      <c r="BR1275" s="72"/>
      <c r="BS1275" s="72"/>
      <c r="BT1275" s="72"/>
      <c r="BU1275" s="72"/>
      <c r="BV1275" s="72"/>
      <c r="BW1275" s="72"/>
      <c r="BX1275" s="72"/>
      <c r="BY1275" s="72"/>
      <c r="BZ1275" s="72"/>
      <c r="CA1275" s="72"/>
      <c r="CB1275" s="72"/>
      <c r="CC1275" s="72"/>
      <c r="CD1275" s="72"/>
      <c r="CE1275" s="72"/>
      <c r="CF1275" s="72"/>
      <c r="CG1275" s="72"/>
      <c r="CH1275" s="72"/>
      <c r="CI1275" s="72"/>
      <c r="CJ1275" s="72"/>
      <c r="CK1275" s="72"/>
      <c r="CL1275" s="72"/>
      <c r="CM1275" s="72"/>
      <c r="CN1275" s="72"/>
      <c r="CO1275" s="72"/>
      <c r="CP1275" s="72"/>
      <c r="CQ1275" s="72"/>
      <c r="CR1275" s="72"/>
      <c r="CS1275" s="72"/>
      <c r="CT1275" s="72"/>
      <c r="CU1275" s="72"/>
      <c r="CV1275" s="72"/>
      <c r="CW1275" s="72"/>
      <c r="CX1275" s="72"/>
      <c r="CY1275" s="72"/>
      <c r="CZ1275" s="72"/>
      <c r="DA1275" s="72"/>
      <c r="DB1275" s="72"/>
      <c r="DC1275" s="72"/>
      <c r="DD1275" s="72"/>
      <c r="DE1275" s="72"/>
      <c r="DF1275" s="72"/>
      <c r="DG1275" s="72"/>
      <c r="DH1275" s="72"/>
      <c r="DI1275" s="72"/>
      <c r="DJ1275" s="72"/>
      <c r="DK1275" s="72"/>
    </row>
    <row r="1276" spans="1:115" s="73" customFormat="1" ht="25.5">
      <c r="A1276" s="2"/>
      <c r="B1276" s="2">
        <v>70</v>
      </c>
      <c r="C1276" s="456" t="s">
        <v>8907</v>
      </c>
      <c r="D1276" s="339" t="s">
        <v>8908</v>
      </c>
      <c r="E1276" s="339" t="s">
        <v>8912</v>
      </c>
      <c r="F1276" s="339" t="s">
        <v>8913</v>
      </c>
      <c r="G1276" s="339" t="s">
        <v>2550</v>
      </c>
      <c r="H1276" s="460">
        <v>200000000</v>
      </c>
      <c r="I1276" s="457"/>
      <c r="J1276" s="455"/>
      <c r="K1276" s="337">
        <v>43776</v>
      </c>
      <c r="L1276" s="339" t="s">
        <v>8914</v>
      </c>
      <c r="M1276" s="2"/>
      <c r="N1276" s="72"/>
      <c r="O1276" s="72"/>
      <c r="P1276" s="72"/>
      <c r="Q1276" s="72"/>
      <c r="R1276" s="72"/>
      <c r="S1276" s="72"/>
      <c r="T1276" s="72"/>
      <c r="U1276" s="72"/>
      <c r="V1276" s="72"/>
      <c r="W1276" s="72"/>
      <c r="X1276" s="72"/>
      <c r="Y1276" s="72"/>
      <c r="Z1276" s="72"/>
      <c r="AA1276" s="72"/>
      <c r="AB1276" s="72"/>
      <c r="AC1276" s="72"/>
      <c r="AD1276" s="72"/>
      <c r="AE1276" s="72"/>
      <c r="AF1276" s="72"/>
      <c r="AG1276" s="72"/>
      <c r="AH1276" s="72"/>
      <c r="AI1276" s="72"/>
      <c r="AJ1276" s="72"/>
      <c r="AK1276" s="72"/>
      <c r="AL1276" s="72"/>
      <c r="AM1276" s="72"/>
      <c r="AN1276" s="72"/>
      <c r="AO1276" s="72"/>
      <c r="AP1276" s="72"/>
      <c r="AQ1276" s="72"/>
      <c r="AR1276" s="72"/>
      <c r="AS1276" s="72"/>
      <c r="AT1276" s="72"/>
      <c r="AU1276" s="72"/>
      <c r="AV1276" s="72"/>
      <c r="AW1276" s="72"/>
      <c r="AX1276" s="72"/>
      <c r="AY1276" s="72"/>
      <c r="AZ1276" s="72"/>
      <c r="BA1276" s="72"/>
      <c r="BB1276" s="72"/>
      <c r="BC1276" s="72"/>
      <c r="BD1276" s="72"/>
      <c r="BE1276" s="72"/>
      <c r="BF1276" s="72"/>
      <c r="BG1276" s="72"/>
      <c r="BH1276" s="72"/>
      <c r="BI1276" s="72"/>
      <c r="BJ1276" s="72"/>
      <c r="BK1276" s="72"/>
      <c r="BL1276" s="72"/>
      <c r="BM1276" s="72"/>
      <c r="BN1276" s="72"/>
      <c r="BO1276" s="72"/>
      <c r="BP1276" s="72"/>
      <c r="BQ1276" s="72"/>
      <c r="BR1276" s="72"/>
      <c r="BS1276" s="72"/>
      <c r="BT1276" s="72"/>
      <c r="BU1276" s="72"/>
      <c r="BV1276" s="72"/>
      <c r="BW1276" s="72"/>
      <c r="BX1276" s="72"/>
      <c r="BY1276" s="72"/>
      <c r="BZ1276" s="72"/>
      <c r="CA1276" s="72"/>
      <c r="CB1276" s="72"/>
      <c r="CC1276" s="72"/>
      <c r="CD1276" s="72"/>
      <c r="CE1276" s="72"/>
      <c r="CF1276" s="72"/>
      <c r="CG1276" s="72"/>
      <c r="CH1276" s="72"/>
      <c r="CI1276" s="72"/>
      <c r="CJ1276" s="72"/>
      <c r="CK1276" s="72"/>
      <c r="CL1276" s="72"/>
      <c r="CM1276" s="72"/>
      <c r="CN1276" s="72"/>
      <c r="CO1276" s="72"/>
      <c r="CP1276" s="72"/>
      <c r="CQ1276" s="72"/>
      <c r="CR1276" s="72"/>
      <c r="CS1276" s="72"/>
      <c r="CT1276" s="72"/>
      <c r="CU1276" s="72"/>
      <c r="CV1276" s="72"/>
      <c r="CW1276" s="72"/>
      <c r="CX1276" s="72"/>
      <c r="CY1276" s="72"/>
      <c r="CZ1276" s="72"/>
      <c r="DA1276" s="72"/>
      <c r="DB1276" s="72"/>
      <c r="DC1276" s="72"/>
      <c r="DD1276" s="72"/>
      <c r="DE1276" s="72"/>
      <c r="DF1276" s="72"/>
      <c r="DG1276" s="72"/>
      <c r="DH1276" s="72"/>
      <c r="DI1276" s="72"/>
      <c r="DJ1276" s="72"/>
      <c r="DK1276" s="72"/>
    </row>
    <row r="1277" spans="1:115" s="73" customFormat="1" ht="25.5">
      <c r="A1277" s="2"/>
      <c r="B1277" s="2">
        <v>71</v>
      </c>
      <c r="C1277" s="456" t="s">
        <v>8907</v>
      </c>
      <c r="D1277" s="339" t="s">
        <v>8908</v>
      </c>
      <c r="E1277" s="339" t="s">
        <v>8915</v>
      </c>
      <c r="F1277" s="339" t="s">
        <v>8916</v>
      </c>
      <c r="G1277" s="339" t="s">
        <v>465</v>
      </c>
      <c r="H1277" s="460">
        <v>9250000</v>
      </c>
      <c r="I1277" s="457"/>
      <c r="J1277" s="455"/>
      <c r="K1277" s="337">
        <v>43928</v>
      </c>
      <c r="L1277" s="339" t="s">
        <v>8917</v>
      </c>
      <c r="M1277" s="2"/>
      <c r="N1277" s="72"/>
      <c r="O1277" s="72"/>
      <c r="P1277" s="72"/>
      <c r="Q1277" s="72"/>
      <c r="R1277" s="72"/>
      <c r="S1277" s="72"/>
      <c r="T1277" s="72"/>
      <c r="U1277" s="72"/>
      <c r="V1277" s="72"/>
      <c r="W1277" s="72"/>
      <c r="X1277" s="72"/>
      <c r="Y1277" s="72"/>
      <c r="Z1277" s="72"/>
      <c r="AA1277" s="72"/>
      <c r="AB1277" s="72"/>
      <c r="AC1277" s="72"/>
      <c r="AD1277" s="72"/>
      <c r="AE1277" s="72"/>
      <c r="AF1277" s="72"/>
      <c r="AG1277" s="72"/>
      <c r="AH1277" s="72"/>
      <c r="AI1277" s="72"/>
      <c r="AJ1277" s="72"/>
      <c r="AK1277" s="72"/>
      <c r="AL1277" s="72"/>
      <c r="AM1277" s="72"/>
      <c r="AN1277" s="72"/>
      <c r="AO1277" s="72"/>
      <c r="AP1277" s="72"/>
      <c r="AQ1277" s="72"/>
      <c r="AR1277" s="72"/>
      <c r="AS1277" s="72"/>
      <c r="AT1277" s="72"/>
      <c r="AU1277" s="72"/>
      <c r="AV1277" s="72"/>
      <c r="AW1277" s="72"/>
      <c r="AX1277" s="72"/>
      <c r="AY1277" s="72"/>
      <c r="AZ1277" s="72"/>
      <c r="BA1277" s="72"/>
      <c r="BB1277" s="72"/>
      <c r="BC1277" s="72"/>
      <c r="BD1277" s="72"/>
      <c r="BE1277" s="72"/>
      <c r="BF1277" s="72"/>
      <c r="BG1277" s="72"/>
      <c r="BH1277" s="72"/>
      <c r="BI1277" s="72"/>
      <c r="BJ1277" s="72"/>
      <c r="BK1277" s="72"/>
      <c r="BL1277" s="72"/>
      <c r="BM1277" s="72"/>
      <c r="BN1277" s="72"/>
      <c r="BO1277" s="72"/>
      <c r="BP1277" s="72"/>
      <c r="BQ1277" s="72"/>
      <c r="BR1277" s="72"/>
      <c r="BS1277" s="72"/>
      <c r="BT1277" s="72"/>
      <c r="BU1277" s="72"/>
      <c r="BV1277" s="72"/>
      <c r="BW1277" s="72"/>
      <c r="BX1277" s="72"/>
      <c r="BY1277" s="72"/>
      <c r="BZ1277" s="72"/>
      <c r="CA1277" s="72"/>
      <c r="CB1277" s="72"/>
      <c r="CC1277" s="72"/>
      <c r="CD1277" s="72"/>
      <c r="CE1277" s="72"/>
      <c r="CF1277" s="72"/>
      <c r="CG1277" s="72"/>
      <c r="CH1277" s="72"/>
      <c r="CI1277" s="72"/>
      <c r="CJ1277" s="72"/>
      <c r="CK1277" s="72"/>
      <c r="CL1277" s="72"/>
      <c r="CM1277" s="72"/>
      <c r="CN1277" s="72"/>
      <c r="CO1277" s="72"/>
      <c r="CP1277" s="72"/>
      <c r="CQ1277" s="72"/>
      <c r="CR1277" s="72"/>
      <c r="CS1277" s="72"/>
      <c r="CT1277" s="72"/>
      <c r="CU1277" s="72"/>
      <c r="CV1277" s="72"/>
      <c r="CW1277" s="72"/>
      <c r="CX1277" s="72"/>
      <c r="CY1277" s="72"/>
      <c r="CZ1277" s="72"/>
      <c r="DA1277" s="72"/>
      <c r="DB1277" s="72"/>
      <c r="DC1277" s="72"/>
      <c r="DD1277" s="72"/>
      <c r="DE1277" s="72"/>
      <c r="DF1277" s="72"/>
      <c r="DG1277" s="72"/>
      <c r="DH1277" s="72"/>
      <c r="DI1277" s="72"/>
      <c r="DJ1277" s="72"/>
      <c r="DK1277" s="72"/>
    </row>
    <row r="1278" spans="1:115" s="73" customFormat="1" ht="25.5">
      <c r="A1278" s="2"/>
      <c r="B1278" s="2">
        <v>72</v>
      </c>
      <c r="C1278" s="456" t="s">
        <v>8907</v>
      </c>
      <c r="D1278" s="339" t="s">
        <v>8908</v>
      </c>
      <c r="E1278" s="339" t="s">
        <v>8912</v>
      </c>
      <c r="F1278" s="339" t="s">
        <v>8918</v>
      </c>
      <c r="G1278" s="339" t="s">
        <v>465</v>
      </c>
      <c r="H1278" s="460">
        <v>10000000</v>
      </c>
      <c r="I1278" s="457"/>
      <c r="J1278" s="455"/>
      <c r="K1278" s="337">
        <v>43928</v>
      </c>
      <c r="L1278" s="339" t="s">
        <v>8919</v>
      </c>
      <c r="M1278" s="2"/>
      <c r="N1278" s="72"/>
      <c r="O1278" s="72"/>
      <c r="P1278" s="72"/>
      <c r="Q1278" s="72"/>
      <c r="R1278" s="72"/>
      <c r="S1278" s="72"/>
      <c r="T1278" s="72"/>
      <c r="U1278" s="72"/>
      <c r="V1278" s="72"/>
      <c r="W1278" s="72"/>
      <c r="X1278" s="72"/>
      <c r="Y1278" s="72"/>
      <c r="Z1278" s="72"/>
      <c r="AA1278" s="72"/>
      <c r="AB1278" s="72"/>
      <c r="AC1278" s="72"/>
      <c r="AD1278" s="72"/>
      <c r="AE1278" s="72"/>
      <c r="AF1278" s="72"/>
      <c r="AG1278" s="72"/>
      <c r="AH1278" s="72"/>
      <c r="AI1278" s="72"/>
      <c r="AJ1278" s="72"/>
      <c r="AK1278" s="72"/>
      <c r="AL1278" s="72"/>
      <c r="AM1278" s="72"/>
      <c r="AN1278" s="72"/>
      <c r="AO1278" s="72"/>
      <c r="AP1278" s="72"/>
      <c r="AQ1278" s="72"/>
      <c r="AR1278" s="72"/>
      <c r="AS1278" s="72"/>
      <c r="AT1278" s="72"/>
      <c r="AU1278" s="72"/>
      <c r="AV1278" s="72"/>
      <c r="AW1278" s="72"/>
      <c r="AX1278" s="72"/>
      <c r="AY1278" s="72"/>
      <c r="AZ1278" s="72"/>
      <c r="BA1278" s="72"/>
      <c r="BB1278" s="72"/>
      <c r="BC1278" s="72"/>
      <c r="BD1278" s="72"/>
      <c r="BE1278" s="72"/>
      <c r="BF1278" s="72"/>
      <c r="BG1278" s="72"/>
      <c r="BH1278" s="72"/>
      <c r="BI1278" s="72"/>
      <c r="BJ1278" s="72"/>
      <c r="BK1278" s="72"/>
      <c r="BL1278" s="72"/>
      <c r="BM1278" s="72"/>
      <c r="BN1278" s="72"/>
      <c r="BO1278" s="72"/>
      <c r="BP1278" s="72"/>
      <c r="BQ1278" s="72"/>
      <c r="BR1278" s="72"/>
      <c r="BS1278" s="72"/>
      <c r="BT1278" s="72"/>
      <c r="BU1278" s="72"/>
      <c r="BV1278" s="72"/>
      <c r="BW1278" s="72"/>
      <c r="BX1278" s="72"/>
      <c r="BY1278" s="72"/>
      <c r="BZ1278" s="72"/>
      <c r="CA1278" s="72"/>
      <c r="CB1278" s="72"/>
      <c r="CC1278" s="72"/>
      <c r="CD1278" s="72"/>
      <c r="CE1278" s="72"/>
      <c r="CF1278" s="72"/>
      <c r="CG1278" s="72"/>
      <c r="CH1278" s="72"/>
      <c r="CI1278" s="72"/>
      <c r="CJ1278" s="72"/>
      <c r="CK1278" s="72"/>
      <c r="CL1278" s="72"/>
      <c r="CM1278" s="72"/>
      <c r="CN1278" s="72"/>
      <c r="CO1278" s="72"/>
      <c r="CP1278" s="72"/>
      <c r="CQ1278" s="72"/>
      <c r="CR1278" s="72"/>
      <c r="CS1278" s="72"/>
      <c r="CT1278" s="72"/>
      <c r="CU1278" s="72"/>
      <c r="CV1278" s="72"/>
      <c r="CW1278" s="72"/>
      <c r="CX1278" s="72"/>
      <c r="CY1278" s="72"/>
      <c r="CZ1278" s="72"/>
      <c r="DA1278" s="72"/>
      <c r="DB1278" s="72"/>
      <c r="DC1278" s="72"/>
      <c r="DD1278" s="72"/>
      <c r="DE1278" s="72"/>
      <c r="DF1278" s="72"/>
      <c r="DG1278" s="72"/>
      <c r="DH1278" s="72"/>
      <c r="DI1278" s="72"/>
      <c r="DJ1278" s="72"/>
      <c r="DK1278" s="72"/>
    </row>
    <row r="1279" spans="1:115" s="73" customFormat="1" ht="25.5">
      <c r="A1279" s="2"/>
      <c r="B1279" s="2">
        <v>73</v>
      </c>
      <c r="C1279" s="456" t="s">
        <v>8907</v>
      </c>
      <c r="D1279" s="339" t="s">
        <v>8908</v>
      </c>
      <c r="E1279" s="339" t="s">
        <v>8920</v>
      </c>
      <c r="F1279" s="339" t="s">
        <v>8921</v>
      </c>
      <c r="G1279" s="339" t="s">
        <v>465</v>
      </c>
      <c r="H1279" s="460">
        <v>15560000</v>
      </c>
      <c r="I1279" s="457"/>
      <c r="J1279" s="455"/>
      <c r="K1279" s="337">
        <v>43928</v>
      </c>
      <c r="L1279" s="339" t="s">
        <v>8922</v>
      </c>
      <c r="M1279" s="2"/>
      <c r="N1279" s="72"/>
      <c r="O1279" s="72"/>
      <c r="P1279" s="72"/>
      <c r="Q1279" s="72"/>
      <c r="R1279" s="72"/>
      <c r="S1279" s="72"/>
      <c r="T1279" s="72"/>
      <c r="U1279" s="72"/>
      <c r="V1279" s="72"/>
      <c r="W1279" s="72"/>
      <c r="X1279" s="72"/>
      <c r="Y1279" s="72"/>
      <c r="Z1279" s="72"/>
      <c r="AA1279" s="72"/>
      <c r="AB1279" s="72"/>
      <c r="AC1279" s="72"/>
      <c r="AD1279" s="72"/>
      <c r="AE1279" s="72"/>
      <c r="AF1279" s="72"/>
      <c r="AG1279" s="72"/>
      <c r="AH1279" s="72"/>
      <c r="AI1279" s="72"/>
      <c r="AJ1279" s="72"/>
      <c r="AK1279" s="72"/>
      <c r="AL1279" s="72"/>
      <c r="AM1279" s="72"/>
      <c r="AN1279" s="72"/>
      <c r="AO1279" s="72"/>
      <c r="AP1279" s="72"/>
      <c r="AQ1279" s="72"/>
      <c r="AR1279" s="72"/>
      <c r="AS1279" s="72"/>
      <c r="AT1279" s="72"/>
      <c r="AU1279" s="72"/>
      <c r="AV1279" s="72"/>
      <c r="AW1279" s="72"/>
      <c r="AX1279" s="72"/>
      <c r="AY1279" s="72"/>
      <c r="AZ1279" s="72"/>
      <c r="BA1279" s="72"/>
      <c r="BB1279" s="72"/>
      <c r="BC1279" s="72"/>
      <c r="BD1279" s="72"/>
      <c r="BE1279" s="72"/>
      <c r="BF1279" s="72"/>
      <c r="BG1279" s="72"/>
      <c r="BH1279" s="72"/>
      <c r="BI1279" s="72"/>
      <c r="BJ1279" s="72"/>
      <c r="BK1279" s="72"/>
      <c r="BL1279" s="72"/>
      <c r="BM1279" s="72"/>
      <c r="BN1279" s="72"/>
      <c r="BO1279" s="72"/>
      <c r="BP1279" s="72"/>
      <c r="BQ1279" s="72"/>
      <c r="BR1279" s="72"/>
      <c r="BS1279" s="72"/>
      <c r="BT1279" s="72"/>
      <c r="BU1279" s="72"/>
      <c r="BV1279" s="72"/>
      <c r="BW1279" s="72"/>
      <c r="BX1279" s="72"/>
      <c r="BY1279" s="72"/>
      <c r="BZ1279" s="72"/>
      <c r="CA1279" s="72"/>
      <c r="CB1279" s="72"/>
      <c r="CC1279" s="72"/>
      <c r="CD1279" s="72"/>
      <c r="CE1279" s="72"/>
      <c r="CF1279" s="72"/>
      <c r="CG1279" s="72"/>
      <c r="CH1279" s="72"/>
      <c r="CI1279" s="72"/>
      <c r="CJ1279" s="72"/>
      <c r="CK1279" s="72"/>
      <c r="CL1279" s="72"/>
      <c r="CM1279" s="72"/>
      <c r="CN1279" s="72"/>
      <c r="CO1279" s="72"/>
      <c r="CP1279" s="72"/>
      <c r="CQ1279" s="72"/>
      <c r="CR1279" s="72"/>
      <c r="CS1279" s="72"/>
      <c r="CT1279" s="72"/>
      <c r="CU1279" s="72"/>
      <c r="CV1279" s="72"/>
      <c r="CW1279" s="72"/>
      <c r="CX1279" s="72"/>
      <c r="CY1279" s="72"/>
      <c r="CZ1279" s="72"/>
      <c r="DA1279" s="72"/>
      <c r="DB1279" s="72"/>
      <c r="DC1279" s="72"/>
      <c r="DD1279" s="72"/>
      <c r="DE1279" s="72"/>
      <c r="DF1279" s="72"/>
      <c r="DG1279" s="72"/>
      <c r="DH1279" s="72"/>
      <c r="DI1279" s="72"/>
      <c r="DJ1279" s="72"/>
      <c r="DK1279" s="72"/>
    </row>
    <row r="1280" spans="1:115" s="73" customFormat="1" ht="25.5">
      <c r="A1280" s="2"/>
      <c r="B1280" s="2">
        <v>74</v>
      </c>
      <c r="C1280" s="456" t="s">
        <v>8923</v>
      </c>
      <c r="D1280" s="339" t="s">
        <v>8924</v>
      </c>
      <c r="E1280" s="339" t="s">
        <v>8925</v>
      </c>
      <c r="F1280" s="339" t="s">
        <v>8926</v>
      </c>
      <c r="G1280" s="339" t="s">
        <v>2550</v>
      </c>
      <c r="H1280" s="460">
        <v>9000000</v>
      </c>
      <c r="I1280" s="457"/>
      <c r="J1280" s="455"/>
      <c r="K1280" s="337">
        <v>43932</v>
      </c>
      <c r="L1280" s="339" t="s">
        <v>8927</v>
      </c>
      <c r="M1280" s="2"/>
      <c r="N1280" s="72"/>
      <c r="O1280" s="72"/>
      <c r="P1280" s="72"/>
      <c r="Q1280" s="72"/>
      <c r="R1280" s="72"/>
      <c r="S1280" s="72"/>
      <c r="T1280" s="72"/>
      <c r="U1280" s="72"/>
      <c r="V1280" s="72"/>
      <c r="W1280" s="72"/>
      <c r="X1280" s="72"/>
      <c r="Y1280" s="72"/>
      <c r="Z1280" s="72"/>
      <c r="AA1280" s="72"/>
      <c r="AB1280" s="72"/>
      <c r="AC1280" s="72"/>
      <c r="AD1280" s="72"/>
      <c r="AE1280" s="72"/>
      <c r="AF1280" s="72"/>
      <c r="AG1280" s="72"/>
      <c r="AH1280" s="72"/>
      <c r="AI1280" s="72"/>
      <c r="AJ1280" s="72"/>
      <c r="AK1280" s="72"/>
      <c r="AL1280" s="72"/>
      <c r="AM1280" s="72"/>
      <c r="AN1280" s="72"/>
      <c r="AO1280" s="72"/>
      <c r="AP1280" s="72"/>
      <c r="AQ1280" s="72"/>
      <c r="AR1280" s="72"/>
      <c r="AS1280" s="72"/>
      <c r="AT1280" s="72"/>
      <c r="AU1280" s="72"/>
      <c r="AV1280" s="72"/>
      <c r="AW1280" s="72"/>
      <c r="AX1280" s="72"/>
      <c r="AY1280" s="72"/>
      <c r="AZ1280" s="72"/>
      <c r="BA1280" s="72"/>
      <c r="BB1280" s="72"/>
      <c r="BC1280" s="72"/>
      <c r="BD1280" s="72"/>
      <c r="BE1280" s="72"/>
      <c r="BF1280" s="72"/>
      <c r="BG1280" s="72"/>
      <c r="BH1280" s="72"/>
      <c r="BI1280" s="72"/>
      <c r="BJ1280" s="72"/>
      <c r="BK1280" s="72"/>
      <c r="BL1280" s="72"/>
      <c r="BM1280" s="72"/>
      <c r="BN1280" s="72"/>
      <c r="BO1280" s="72"/>
      <c r="BP1280" s="72"/>
      <c r="BQ1280" s="72"/>
      <c r="BR1280" s="72"/>
      <c r="BS1280" s="72"/>
      <c r="BT1280" s="72"/>
      <c r="BU1280" s="72"/>
      <c r="BV1280" s="72"/>
      <c r="BW1280" s="72"/>
      <c r="BX1280" s="72"/>
      <c r="BY1280" s="72"/>
      <c r="BZ1280" s="72"/>
      <c r="CA1280" s="72"/>
      <c r="CB1280" s="72"/>
      <c r="CC1280" s="72"/>
      <c r="CD1280" s="72"/>
      <c r="CE1280" s="72"/>
      <c r="CF1280" s="72"/>
      <c r="CG1280" s="72"/>
      <c r="CH1280" s="72"/>
      <c r="CI1280" s="72"/>
      <c r="CJ1280" s="72"/>
      <c r="CK1280" s="72"/>
      <c r="CL1280" s="72"/>
      <c r="CM1280" s="72"/>
      <c r="CN1280" s="72"/>
      <c r="CO1280" s="72"/>
      <c r="CP1280" s="72"/>
      <c r="CQ1280" s="72"/>
      <c r="CR1280" s="72"/>
      <c r="CS1280" s="72"/>
      <c r="CT1280" s="72"/>
      <c r="CU1280" s="72"/>
      <c r="CV1280" s="72"/>
      <c r="CW1280" s="72"/>
      <c r="CX1280" s="72"/>
      <c r="CY1280" s="72"/>
      <c r="CZ1280" s="72"/>
      <c r="DA1280" s="72"/>
      <c r="DB1280" s="72"/>
      <c r="DC1280" s="72"/>
      <c r="DD1280" s="72"/>
      <c r="DE1280" s="72"/>
      <c r="DF1280" s="72"/>
      <c r="DG1280" s="72"/>
      <c r="DH1280" s="72"/>
      <c r="DI1280" s="72"/>
      <c r="DJ1280" s="72"/>
      <c r="DK1280" s="72"/>
    </row>
    <row r="1281" spans="1:115" s="73" customFormat="1" ht="25.5">
      <c r="A1281" s="2"/>
      <c r="B1281" s="2">
        <v>75</v>
      </c>
      <c r="C1281" s="456" t="s">
        <v>8928</v>
      </c>
      <c r="D1281" s="339" t="s">
        <v>8929</v>
      </c>
      <c r="E1281" s="339" t="s">
        <v>1094</v>
      </c>
      <c r="F1281" s="339" t="s">
        <v>8930</v>
      </c>
      <c r="G1281" s="339" t="s">
        <v>2803</v>
      </c>
      <c r="H1281" s="460">
        <v>40000000</v>
      </c>
      <c r="I1281" s="457"/>
      <c r="J1281" s="455"/>
      <c r="K1281" s="337">
        <v>43734</v>
      </c>
      <c r="L1281" s="339" t="s">
        <v>8931</v>
      </c>
      <c r="M1281" s="2"/>
      <c r="N1281" s="72"/>
      <c r="O1281" s="72"/>
      <c r="P1281" s="72"/>
      <c r="Q1281" s="72"/>
      <c r="R1281" s="72"/>
      <c r="S1281" s="72"/>
      <c r="T1281" s="72"/>
      <c r="U1281" s="72"/>
      <c r="V1281" s="72"/>
      <c r="W1281" s="72"/>
      <c r="X1281" s="72"/>
      <c r="Y1281" s="72"/>
      <c r="Z1281" s="72"/>
      <c r="AA1281" s="72"/>
      <c r="AB1281" s="72"/>
      <c r="AC1281" s="72"/>
      <c r="AD1281" s="72"/>
      <c r="AE1281" s="72"/>
      <c r="AF1281" s="72"/>
      <c r="AG1281" s="72"/>
      <c r="AH1281" s="72"/>
      <c r="AI1281" s="72"/>
      <c r="AJ1281" s="72"/>
      <c r="AK1281" s="72"/>
      <c r="AL1281" s="72"/>
      <c r="AM1281" s="72"/>
      <c r="AN1281" s="72"/>
      <c r="AO1281" s="72"/>
      <c r="AP1281" s="72"/>
      <c r="AQ1281" s="72"/>
      <c r="AR1281" s="72"/>
      <c r="AS1281" s="72"/>
      <c r="AT1281" s="72"/>
      <c r="AU1281" s="72"/>
      <c r="AV1281" s="72"/>
      <c r="AW1281" s="72"/>
      <c r="AX1281" s="72"/>
      <c r="AY1281" s="72"/>
      <c r="AZ1281" s="72"/>
      <c r="BA1281" s="72"/>
      <c r="BB1281" s="72"/>
      <c r="BC1281" s="72"/>
      <c r="BD1281" s="72"/>
      <c r="BE1281" s="72"/>
      <c r="BF1281" s="72"/>
      <c r="BG1281" s="72"/>
      <c r="BH1281" s="72"/>
      <c r="BI1281" s="72"/>
      <c r="BJ1281" s="72"/>
      <c r="BK1281" s="72"/>
      <c r="BL1281" s="72"/>
      <c r="BM1281" s="72"/>
      <c r="BN1281" s="72"/>
      <c r="BO1281" s="72"/>
      <c r="BP1281" s="72"/>
      <c r="BQ1281" s="72"/>
      <c r="BR1281" s="72"/>
      <c r="BS1281" s="72"/>
      <c r="BT1281" s="72"/>
      <c r="BU1281" s="72"/>
      <c r="BV1281" s="72"/>
      <c r="BW1281" s="72"/>
      <c r="BX1281" s="72"/>
      <c r="BY1281" s="72"/>
      <c r="BZ1281" s="72"/>
      <c r="CA1281" s="72"/>
      <c r="CB1281" s="72"/>
      <c r="CC1281" s="72"/>
      <c r="CD1281" s="72"/>
      <c r="CE1281" s="72"/>
      <c r="CF1281" s="72"/>
      <c r="CG1281" s="72"/>
      <c r="CH1281" s="72"/>
      <c r="CI1281" s="72"/>
      <c r="CJ1281" s="72"/>
      <c r="CK1281" s="72"/>
      <c r="CL1281" s="72"/>
      <c r="CM1281" s="72"/>
      <c r="CN1281" s="72"/>
      <c r="CO1281" s="72"/>
      <c r="CP1281" s="72"/>
      <c r="CQ1281" s="72"/>
      <c r="CR1281" s="72"/>
      <c r="CS1281" s="72"/>
      <c r="CT1281" s="72"/>
      <c r="CU1281" s="72"/>
      <c r="CV1281" s="72"/>
      <c r="CW1281" s="72"/>
      <c r="CX1281" s="72"/>
      <c r="CY1281" s="72"/>
      <c r="CZ1281" s="72"/>
      <c r="DA1281" s="72"/>
      <c r="DB1281" s="72"/>
      <c r="DC1281" s="72"/>
      <c r="DD1281" s="72"/>
      <c r="DE1281" s="72"/>
      <c r="DF1281" s="72"/>
      <c r="DG1281" s="72"/>
      <c r="DH1281" s="72"/>
      <c r="DI1281" s="72"/>
      <c r="DJ1281" s="72"/>
      <c r="DK1281" s="72"/>
    </row>
    <row r="1282" spans="1:115" s="73" customFormat="1" ht="25.5">
      <c r="A1282" s="2"/>
      <c r="B1282" s="2">
        <v>76</v>
      </c>
      <c r="C1282" s="456" t="s">
        <v>8932</v>
      </c>
      <c r="D1282" s="339" t="s">
        <v>8933</v>
      </c>
      <c r="E1282" s="339" t="s">
        <v>8934</v>
      </c>
      <c r="F1282" s="339" t="s">
        <v>8935</v>
      </c>
      <c r="G1282" s="339" t="s">
        <v>8936</v>
      </c>
      <c r="H1282" s="460">
        <v>2400000</v>
      </c>
      <c r="I1282" s="457"/>
      <c r="J1282" s="455"/>
      <c r="K1282" s="337">
        <v>43902</v>
      </c>
      <c r="L1282" s="339" t="s">
        <v>8937</v>
      </c>
      <c r="M1282" s="2"/>
      <c r="N1282" s="72"/>
      <c r="O1282" s="72"/>
      <c r="P1282" s="72"/>
      <c r="Q1282" s="72"/>
      <c r="R1282" s="72"/>
      <c r="S1282" s="72"/>
      <c r="T1282" s="72"/>
      <c r="U1282" s="72"/>
      <c r="V1282" s="72"/>
      <c r="W1282" s="72"/>
      <c r="X1282" s="72"/>
      <c r="Y1282" s="72"/>
      <c r="Z1282" s="72"/>
      <c r="AA1282" s="72"/>
      <c r="AB1282" s="72"/>
      <c r="AC1282" s="72"/>
      <c r="AD1282" s="72"/>
      <c r="AE1282" s="72"/>
      <c r="AF1282" s="72"/>
      <c r="AG1282" s="72"/>
      <c r="AH1282" s="72"/>
      <c r="AI1282" s="72"/>
      <c r="AJ1282" s="72"/>
      <c r="AK1282" s="72"/>
      <c r="AL1282" s="72"/>
      <c r="AM1282" s="72"/>
      <c r="AN1282" s="72"/>
      <c r="AO1282" s="72"/>
      <c r="AP1282" s="72"/>
      <c r="AQ1282" s="72"/>
      <c r="AR1282" s="72"/>
      <c r="AS1282" s="72"/>
      <c r="AT1282" s="72"/>
      <c r="AU1282" s="72"/>
      <c r="AV1282" s="72"/>
      <c r="AW1282" s="72"/>
      <c r="AX1282" s="72"/>
      <c r="AY1282" s="72"/>
      <c r="AZ1282" s="72"/>
      <c r="BA1282" s="72"/>
      <c r="BB1282" s="72"/>
      <c r="BC1282" s="72"/>
      <c r="BD1282" s="72"/>
      <c r="BE1282" s="72"/>
      <c r="BF1282" s="72"/>
      <c r="BG1282" s="72"/>
      <c r="BH1282" s="72"/>
      <c r="BI1282" s="72"/>
      <c r="BJ1282" s="72"/>
      <c r="BK1282" s="72"/>
      <c r="BL1282" s="72"/>
      <c r="BM1282" s="72"/>
      <c r="BN1282" s="72"/>
      <c r="BO1282" s="72"/>
      <c r="BP1282" s="72"/>
      <c r="BQ1282" s="72"/>
      <c r="BR1282" s="72"/>
      <c r="BS1282" s="72"/>
      <c r="BT1282" s="72"/>
      <c r="BU1282" s="72"/>
      <c r="BV1282" s="72"/>
      <c r="BW1282" s="72"/>
      <c r="BX1282" s="72"/>
      <c r="BY1282" s="72"/>
      <c r="BZ1282" s="72"/>
      <c r="CA1282" s="72"/>
      <c r="CB1282" s="72"/>
      <c r="CC1282" s="72"/>
      <c r="CD1282" s="72"/>
      <c r="CE1282" s="72"/>
      <c r="CF1282" s="72"/>
      <c r="CG1282" s="72"/>
      <c r="CH1282" s="72"/>
      <c r="CI1282" s="72"/>
      <c r="CJ1282" s="72"/>
      <c r="CK1282" s="72"/>
      <c r="CL1282" s="72"/>
      <c r="CM1282" s="72"/>
      <c r="CN1282" s="72"/>
      <c r="CO1282" s="72"/>
      <c r="CP1282" s="72"/>
      <c r="CQ1282" s="72"/>
      <c r="CR1282" s="72"/>
      <c r="CS1282" s="72"/>
      <c r="CT1282" s="72"/>
      <c r="CU1282" s="72"/>
      <c r="CV1282" s="72"/>
      <c r="CW1282" s="72"/>
      <c r="CX1282" s="72"/>
      <c r="CY1282" s="72"/>
      <c r="CZ1282" s="72"/>
      <c r="DA1282" s="72"/>
      <c r="DB1282" s="72"/>
      <c r="DC1282" s="72"/>
      <c r="DD1282" s="72"/>
      <c r="DE1282" s="72"/>
      <c r="DF1282" s="72"/>
      <c r="DG1282" s="72"/>
      <c r="DH1282" s="72"/>
      <c r="DI1282" s="72"/>
      <c r="DJ1282" s="72"/>
      <c r="DK1282" s="72"/>
    </row>
    <row r="1283" spans="1:115" s="73" customFormat="1" ht="25.5">
      <c r="A1283" s="2"/>
      <c r="B1283" s="2">
        <v>77</v>
      </c>
      <c r="C1283" s="456" t="s">
        <v>8938</v>
      </c>
      <c r="D1283" s="339" t="s">
        <v>8939</v>
      </c>
      <c r="E1283" s="339" t="s">
        <v>8940</v>
      </c>
      <c r="F1283" s="339" t="s">
        <v>8941</v>
      </c>
      <c r="G1283" s="339" t="s">
        <v>5294</v>
      </c>
      <c r="H1283" s="460">
        <v>3000000</v>
      </c>
      <c r="I1283" s="457"/>
      <c r="J1283" s="455"/>
      <c r="K1283" s="337">
        <v>44007</v>
      </c>
      <c r="L1283" s="339" t="s">
        <v>8942</v>
      </c>
      <c r="M1283" s="2"/>
      <c r="N1283" s="72"/>
      <c r="O1283" s="72"/>
      <c r="P1283" s="72"/>
      <c r="Q1283" s="72"/>
      <c r="R1283" s="72"/>
      <c r="S1283" s="72"/>
      <c r="T1283" s="72"/>
      <c r="U1283" s="72"/>
      <c r="V1283" s="72"/>
      <c r="W1283" s="72"/>
      <c r="X1283" s="72"/>
      <c r="Y1283" s="72"/>
      <c r="Z1283" s="72"/>
      <c r="AA1283" s="72"/>
      <c r="AB1283" s="72"/>
      <c r="AC1283" s="72"/>
      <c r="AD1283" s="72"/>
      <c r="AE1283" s="72"/>
      <c r="AF1283" s="72"/>
      <c r="AG1283" s="72"/>
      <c r="AH1283" s="72"/>
      <c r="AI1283" s="72"/>
      <c r="AJ1283" s="72"/>
      <c r="AK1283" s="72"/>
      <c r="AL1283" s="72"/>
      <c r="AM1283" s="72"/>
      <c r="AN1283" s="72"/>
      <c r="AO1283" s="72"/>
      <c r="AP1283" s="72"/>
      <c r="AQ1283" s="72"/>
      <c r="AR1283" s="72"/>
      <c r="AS1283" s="72"/>
      <c r="AT1283" s="72"/>
      <c r="AU1283" s="72"/>
      <c r="AV1283" s="72"/>
      <c r="AW1283" s="72"/>
      <c r="AX1283" s="72"/>
      <c r="AY1283" s="72"/>
      <c r="AZ1283" s="72"/>
      <c r="BA1283" s="72"/>
      <c r="BB1283" s="72"/>
      <c r="BC1283" s="72"/>
      <c r="BD1283" s="72"/>
      <c r="BE1283" s="72"/>
      <c r="BF1283" s="72"/>
      <c r="BG1283" s="72"/>
      <c r="BH1283" s="72"/>
      <c r="BI1283" s="72"/>
      <c r="BJ1283" s="72"/>
      <c r="BK1283" s="72"/>
      <c r="BL1283" s="72"/>
      <c r="BM1283" s="72"/>
      <c r="BN1283" s="72"/>
      <c r="BO1283" s="72"/>
      <c r="BP1283" s="72"/>
      <c r="BQ1283" s="72"/>
      <c r="BR1283" s="72"/>
      <c r="BS1283" s="72"/>
      <c r="BT1283" s="72"/>
      <c r="BU1283" s="72"/>
      <c r="BV1283" s="72"/>
      <c r="BW1283" s="72"/>
      <c r="BX1283" s="72"/>
      <c r="BY1283" s="72"/>
      <c r="BZ1283" s="72"/>
      <c r="CA1283" s="72"/>
      <c r="CB1283" s="72"/>
      <c r="CC1283" s="72"/>
      <c r="CD1283" s="72"/>
      <c r="CE1283" s="72"/>
      <c r="CF1283" s="72"/>
      <c r="CG1283" s="72"/>
      <c r="CH1283" s="72"/>
      <c r="CI1283" s="72"/>
      <c r="CJ1283" s="72"/>
      <c r="CK1283" s="72"/>
      <c r="CL1283" s="72"/>
      <c r="CM1283" s="72"/>
      <c r="CN1283" s="72"/>
      <c r="CO1283" s="72"/>
      <c r="CP1283" s="72"/>
      <c r="CQ1283" s="72"/>
      <c r="CR1283" s="72"/>
      <c r="CS1283" s="72"/>
      <c r="CT1283" s="72"/>
      <c r="CU1283" s="72"/>
      <c r="CV1283" s="72"/>
      <c r="CW1283" s="72"/>
      <c r="CX1283" s="72"/>
      <c r="CY1283" s="72"/>
      <c r="CZ1283" s="72"/>
      <c r="DA1283" s="72"/>
      <c r="DB1283" s="72"/>
      <c r="DC1283" s="72"/>
      <c r="DD1283" s="72"/>
      <c r="DE1283" s="72"/>
      <c r="DF1283" s="72"/>
      <c r="DG1283" s="72"/>
      <c r="DH1283" s="72"/>
      <c r="DI1283" s="72"/>
      <c r="DJ1283" s="72"/>
      <c r="DK1283" s="72"/>
    </row>
    <row r="1284" spans="1:115" s="73" customFormat="1" ht="25.5">
      <c r="A1284" s="2"/>
      <c r="B1284" s="2">
        <v>78</v>
      </c>
      <c r="C1284" s="456" t="s">
        <v>8943</v>
      </c>
      <c r="D1284" s="339" t="s">
        <v>8908</v>
      </c>
      <c r="E1284" s="339" t="s">
        <v>8944</v>
      </c>
      <c r="F1284" s="339" t="s">
        <v>8945</v>
      </c>
      <c r="G1284" s="339" t="s">
        <v>8894</v>
      </c>
      <c r="H1284" s="460">
        <v>29731000</v>
      </c>
      <c r="I1284" s="457"/>
      <c r="J1284" s="455"/>
      <c r="K1284" s="337">
        <v>44001</v>
      </c>
      <c r="L1284" s="339" t="s">
        <v>8946</v>
      </c>
      <c r="M1284" s="2"/>
      <c r="N1284" s="72"/>
      <c r="O1284" s="72"/>
      <c r="P1284" s="72"/>
      <c r="Q1284" s="72"/>
      <c r="R1284" s="72"/>
      <c r="S1284" s="72"/>
      <c r="T1284" s="72"/>
      <c r="U1284" s="72"/>
      <c r="V1284" s="72"/>
      <c r="W1284" s="72"/>
      <c r="X1284" s="72"/>
      <c r="Y1284" s="72"/>
      <c r="Z1284" s="72"/>
      <c r="AA1284" s="72"/>
      <c r="AB1284" s="72"/>
      <c r="AC1284" s="72"/>
      <c r="AD1284" s="72"/>
      <c r="AE1284" s="72"/>
      <c r="AF1284" s="72"/>
      <c r="AG1284" s="72"/>
      <c r="AH1284" s="72"/>
      <c r="AI1284" s="72"/>
      <c r="AJ1284" s="72"/>
      <c r="AK1284" s="72"/>
      <c r="AL1284" s="72"/>
      <c r="AM1284" s="72"/>
      <c r="AN1284" s="72"/>
      <c r="AO1284" s="72"/>
      <c r="AP1284" s="72"/>
      <c r="AQ1284" s="72"/>
      <c r="AR1284" s="72"/>
      <c r="AS1284" s="72"/>
      <c r="AT1284" s="72"/>
      <c r="AU1284" s="72"/>
      <c r="AV1284" s="72"/>
      <c r="AW1284" s="72"/>
      <c r="AX1284" s="72"/>
      <c r="AY1284" s="72"/>
      <c r="AZ1284" s="72"/>
      <c r="BA1284" s="72"/>
      <c r="BB1284" s="72"/>
      <c r="BC1284" s="72"/>
      <c r="BD1284" s="72"/>
      <c r="BE1284" s="72"/>
      <c r="BF1284" s="72"/>
      <c r="BG1284" s="72"/>
      <c r="BH1284" s="72"/>
      <c r="BI1284" s="72"/>
      <c r="BJ1284" s="72"/>
      <c r="BK1284" s="72"/>
      <c r="BL1284" s="72"/>
      <c r="BM1284" s="72"/>
      <c r="BN1284" s="72"/>
      <c r="BO1284" s="72"/>
      <c r="BP1284" s="72"/>
      <c r="BQ1284" s="72"/>
      <c r="BR1284" s="72"/>
      <c r="BS1284" s="72"/>
      <c r="BT1284" s="72"/>
      <c r="BU1284" s="72"/>
      <c r="BV1284" s="72"/>
      <c r="BW1284" s="72"/>
      <c r="BX1284" s="72"/>
      <c r="BY1284" s="72"/>
      <c r="BZ1284" s="72"/>
      <c r="CA1284" s="72"/>
      <c r="CB1284" s="72"/>
      <c r="CC1284" s="72"/>
      <c r="CD1284" s="72"/>
      <c r="CE1284" s="72"/>
      <c r="CF1284" s="72"/>
      <c r="CG1284" s="72"/>
      <c r="CH1284" s="72"/>
      <c r="CI1284" s="72"/>
      <c r="CJ1284" s="72"/>
      <c r="CK1284" s="72"/>
      <c r="CL1284" s="72"/>
      <c r="CM1284" s="72"/>
      <c r="CN1284" s="72"/>
      <c r="CO1284" s="72"/>
      <c r="CP1284" s="72"/>
      <c r="CQ1284" s="72"/>
      <c r="CR1284" s="72"/>
      <c r="CS1284" s="72"/>
      <c r="CT1284" s="72"/>
      <c r="CU1284" s="72"/>
      <c r="CV1284" s="72"/>
      <c r="CW1284" s="72"/>
      <c r="CX1284" s="72"/>
      <c r="CY1284" s="72"/>
      <c r="CZ1284" s="72"/>
      <c r="DA1284" s="72"/>
      <c r="DB1284" s="72"/>
      <c r="DC1284" s="72"/>
      <c r="DD1284" s="72"/>
      <c r="DE1284" s="72"/>
      <c r="DF1284" s="72"/>
      <c r="DG1284" s="72"/>
      <c r="DH1284" s="72"/>
      <c r="DI1284" s="72"/>
      <c r="DJ1284" s="72"/>
      <c r="DK1284" s="72"/>
    </row>
    <row r="1285" spans="1:115" s="73" customFormat="1" ht="25.5">
      <c r="A1285" s="2"/>
      <c r="B1285" s="2">
        <v>79</v>
      </c>
      <c r="C1285" s="456" t="s">
        <v>8947</v>
      </c>
      <c r="D1285" s="339" t="s">
        <v>8939</v>
      </c>
      <c r="E1285" s="339" t="s">
        <v>8940</v>
      </c>
      <c r="F1285" s="339" t="s">
        <v>8948</v>
      </c>
      <c r="G1285" s="339" t="s">
        <v>8905</v>
      </c>
      <c r="H1285" s="460">
        <v>5390000</v>
      </c>
      <c r="I1285" s="457"/>
      <c r="J1285" s="455"/>
      <c r="K1285" s="337">
        <v>43915</v>
      </c>
      <c r="L1285" s="339" t="s">
        <v>8949</v>
      </c>
      <c r="M1285" s="2"/>
      <c r="N1285" s="72"/>
      <c r="O1285" s="72"/>
      <c r="P1285" s="72"/>
      <c r="Q1285" s="72"/>
      <c r="R1285" s="72"/>
      <c r="S1285" s="72"/>
      <c r="T1285" s="72"/>
      <c r="U1285" s="72"/>
      <c r="V1285" s="72"/>
      <c r="W1285" s="72"/>
      <c r="X1285" s="72"/>
      <c r="Y1285" s="72"/>
      <c r="Z1285" s="72"/>
      <c r="AA1285" s="72"/>
      <c r="AB1285" s="72"/>
      <c r="AC1285" s="72"/>
      <c r="AD1285" s="72"/>
      <c r="AE1285" s="72"/>
      <c r="AF1285" s="72"/>
      <c r="AG1285" s="72"/>
      <c r="AH1285" s="72"/>
      <c r="AI1285" s="72"/>
      <c r="AJ1285" s="72"/>
      <c r="AK1285" s="72"/>
      <c r="AL1285" s="72"/>
      <c r="AM1285" s="72"/>
      <c r="AN1285" s="72"/>
      <c r="AO1285" s="72"/>
      <c r="AP1285" s="72"/>
      <c r="AQ1285" s="72"/>
      <c r="AR1285" s="72"/>
      <c r="AS1285" s="72"/>
      <c r="AT1285" s="72"/>
      <c r="AU1285" s="72"/>
      <c r="AV1285" s="72"/>
      <c r="AW1285" s="72"/>
      <c r="AX1285" s="72"/>
      <c r="AY1285" s="72"/>
      <c r="AZ1285" s="72"/>
      <c r="BA1285" s="72"/>
      <c r="BB1285" s="72"/>
      <c r="BC1285" s="72"/>
      <c r="BD1285" s="72"/>
      <c r="BE1285" s="72"/>
      <c r="BF1285" s="72"/>
      <c r="BG1285" s="72"/>
      <c r="BH1285" s="72"/>
      <c r="BI1285" s="72"/>
      <c r="BJ1285" s="72"/>
      <c r="BK1285" s="72"/>
      <c r="BL1285" s="72"/>
      <c r="BM1285" s="72"/>
      <c r="BN1285" s="72"/>
      <c r="BO1285" s="72"/>
      <c r="BP1285" s="72"/>
      <c r="BQ1285" s="72"/>
      <c r="BR1285" s="72"/>
      <c r="BS1285" s="72"/>
      <c r="BT1285" s="72"/>
      <c r="BU1285" s="72"/>
      <c r="BV1285" s="72"/>
      <c r="BW1285" s="72"/>
      <c r="BX1285" s="72"/>
      <c r="BY1285" s="72"/>
      <c r="BZ1285" s="72"/>
      <c r="CA1285" s="72"/>
      <c r="CB1285" s="72"/>
      <c r="CC1285" s="72"/>
      <c r="CD1285" s="72"/>
      <c r="CE1285" s="72"/>
      <c r="CF1285" s="72"/>
      <c r="CG1285" s="72"/>
      <c r="CH1285" s="72"/>
      <c r="CI1285" s="72"/>
      <c r="CJ1285" s="72"/>
      <c r="CK1285" s="72"/>
      <c r="CL1285" s="72"/>
      <c r="CM1285" s="72"/>
      <c r="CN1285" s="72"/>
      <c r="CO1285" s="72"/>
      <c r="CP1285" s="72"/>
      <c r="CQ1285" s="72"/>
      <c r="CR1285" s="72"/>
      <c r="CS1285" s="72"/>
      <c r="CT1285" s="72"/>
      <c r="CU1285" s="72"/>
      <c r="CV1285" s="72"/>
      <c r="CW1285" s="72"/>
      <c r="CX1285" s="72"/>
      <c r="CY1285" s="72"/>
      <c r="CZ1285" s="72"/>
      <c r="DA1285" s="72"/>
      <c r="DB1285" s="72"/>
      <c r="DC1285" s="72"/>
      <c r="DD1285" s="72"/>
      <c r="DE1285" s="72"/>
      <c r="DF1285" s="72"/>
      <c r="DG1285" s="72"/>
      <c r="DH1285" s="72"/>
      <c r="DI1285" s="72"/>
      <c r="DJ1285" s="72"/>
      <c r="DK1285" s="72"/>
    </row>
    <row r="1286" spans="1:115" s="73" customFormat="1" ht="25.5">
      <c r="A1286" s="2"/>
      <c r="B1286" s="2">
        <v>80</v>
      </c>
      <c r="C1286" s="456" t="s">
        <v>8950</v>
      </c>
      <c r="D1286" s="339" t="s">
        <v>8951</v>
      </c>
      <c r="E1286" s="339" t="s">
        <v>8952</v>
      </c>
      <c r="F1286" s="339" t="s">
        <v>8953</v>
      </c>
      <c r="G1286" s="339" t="s">
        <v>8905</v>
      </c>
      <c r="H1286" s="460">
        <v>5200000</v>
      </c>
      <c r="I1286" s="457"/>
      <c r="J1286" s="455"/>
      <c r="K1286" s="337">
        <v>43932</v>
      </c>
      <c r="L1286" s="339" t="s">
        <v>8954</v>
      </c>
      <c r="M1286" s="2"/>
      <c r="N1286" s="72"/>
      <c r="O1286" s="72"/>
      <c r="P1286" s="72"/>
      <c r="Q1286" s="72"/>
      <c r="R1286" s="72"/>
      <c r="S1286" s="72"/>
      <c r="T1286" s="72"/>
      <c r="U1286" s="72"/>
      <c r="V1286" s="72"/>
      <c r="W1286" s="72"/>
      <c r="X1286" s="72"/>
      <c r="Y1286" s="72"/>
      <c r="Z1286" s="72"/>
      <c r="AA1286" s="72"/>
      <c r="AB1286" s="72"/>
      <c r="AC1286" s="72"/>
      <c r="AD1286" s="72"/>
      <c r="AE1286" s="72"/>
      <c r="AF1286" s="72"/>
      <c r="AG1286" s="72"/>
      <c r="AH1286" s="72"/>
      <c r="AI1286" s="72"/>
      <c r="AJ1286" s="72"/>
      <c r="AK1286" s="72"/>
      <c r="AL1286" s="72"/>
      <c r="AM1286" s="72"/>
      <c r="AN1286" s="72"/>
      <c r="AO1286" s="72"/>
      <c r="AP1286" s="72"/>
      <c r="AQ1286" s="72"/>
      <c r="AR1286" s="72"/>
      <c r="AS1286" s="72"/>
      <c r="AT1286" s="72"/>
      <c r="AU1286" s="72"/>
      <c r="AV1286" s="72"/>
      <c r="AW1286" s="72"/>
      <c r="AX1286" s="72"/>
      <c r="AY1286" s="72"/>
      <c r="AZ1286" s="72"/>
      <c r="BA1286" s="72"/>
      <c r="BB1286" s="72"/>
      <c r="BC1286" s="72"/>
      <c r="BD1286" s="72"/>
      <c r="BE1286" s="72"/>
      <c r="BF1286" s="72"/>
      <c r="BG1286" s="72"/>
      <c r="BH1286" s="72"/>
      <c r="BI1286" s="72"/>
      <c r="BJ1286" s="72"/>
      <c r="BK1286" s="72"/>
      <c r="BL1286" s="72"/>
      <c r="BM1286" s="72"/>
      <c r="BN1286" s="72"/>
      <c r="BO1286" s="72"/>
      <c r="BP1286" s="72"/>
      <c r="BQ1286" s="72"/>
      <c r="BR1286" s="72"/>
      <c r="BS1286" s="72"/>
      <c r="BT1286" s="72"/>
      <c r="BU1286" s="72"/>
      <c r="BV1286" s="72"/>
      <c r="BW1286" s="72"/>
      <c r="BX1286" s="72"/>
      <c r="BY1286" s="72"/>
      <c r="BZ1286" s="72"/>
      <c r="CA1286" s="72"/>
      <c r="CB1286" s="72"/>
      <c r="CC1286" s="72"/>
      <c r="CD1286" s="72"/>
      <c r="CE1286" s="72"/>
      <c r="CF1286" s="72"/>
      <c r="CG1286" s="72"/>
      <c r="CH1286" s="72"/>
      <c r="CI1286" s="72"/>
      <c r="CJ1286" s="72"/>
      <c r="CK1286" s="72"/>
      <c r="CL1286" s="72"/>
      <c r="CM1286" s="72"/>
      <c r="CN1286" s="72"/>
      <c r="CO1286" s="72"/>
      <c r="CP1286" s="72"/>
      <c r="CQ1286" s="72"/>
      <c r="CR1286" s="72"/>
      <c r="CS1286" s="72"/>
      <c r="CT1286" s="72"/>
      <c r="CU1286" s="72"/>
      <c r="CV1286" s="72"/>
      <c r="CW1286" s="72"/>
      <c r="CX1286" s="72"/>
      <c r="CY1286" s="72"/>
      <c r="CZ1286" s="72"/>
      <c r="DA1286" s="72"/>
      <c r="DB1286" s="72"/>
      <c r="DC1286" s="72"/>
      <c r="DD1286" s="72"/>
      <c r="DE1286" s="72"/>
      <c r="DF1286" s="72"/>
      <c r="DG1286" s="72"/>
      <c r="DH1286" s="72"/>
      <c r="DI1286" s="72"/>
      <c r="DJ1286" s="72"/>
      <c r="DK1286" s="72"/>
    </row>
    <row r="1287" spans="1:115" s="73" customFormat="1" ht="25.5">
      <c r="A1287" s="2"/>
      <c r="B1287" s="2">
        <v>81</v>
      </c>
      <c r="C1287" s="456" t="s">
        <v>8955</v>
      </c>
      <c r="D1287" s="339" t="s">
        <v>8908</v>
      </c>
      <c r="E1287" s="339" t="s">
        <v>8956</v>
      </c>
      <c r="F1287" s="339" t="s">
        <v>8957</v>
      </c>
      <c r="G1287" s="339" t="s">
        <v>5294</v>
      </c>
      <c r="H1287" s="460">
        <v>4800000</v>
      </c>
      <c r="I1287" s="457"/>
      <c r="J1287" s="455"/>
      <c r="K1287" s="337">
        <v>43932</v>
      </c>
      <c r="L1287" s="339" t="s">
        <v>8958</v>
      </c>
      <c r="M1287" s="2"/>
      <c r="N1287" s="72"/>
      <c r="O1287" s="72"/>
      <c r="P1287" s="72"/>
      <c r="Q1287" s="72"/>
      <c r="R1287" s="72"/>
      <c r="S1287" s="72"/>
      <c r="T1287" s="72"/>
      <c r="U1287" s="72"/>
      <c r="V1287" s="72"/>
      <c r="W1287" s="72"/>
      <c r="X1287" s="72"/>
      <c r="Y1287" s="72"/>
      <c r="Z1287" s="72"/>
      <c r="AA1287" s="72"/>
      <c r="AB1287" s="72"/>
      <c r="AC1287" s="72"/>
      <c r="AD1287" s="72"/>
      <c r="AE1287" s="72"/>
      <c r="AF1287" s="72"/>
      <c r="AG1287" s="72"/>
      <c r="AH1287" s="72"/>
      <c r="AI1287" s="72"/>
      <c r="AJ1287" s="72"/>
      <c r="AK1287" s="72"/>
      <c r="AL1287" s="72"/>
      <c r="AM1287" s="72"/>
      <c r="AN1287" s="72"/>
      <c r="AO1287" s="72"/>
      <c r="AP1287" s="72"/>
      <c r="AQ1287" s="72"/>
      <c r="AR1287" s="72"/>
      <c r="AS1287" s="72"/>
      <c r="AT1287" s="72"/>
      <c r="AU1287" s="72"/>
      <c r="AV1287" s="72"/>
      <c r="AW1287" s="72"/>
      <c r="AX1287" s="72"/>
      <c r="AY1287" s="72"/>
      <c r="AZ1287" s="72"/>
      <c r="BA1287" s="72"/>
      <c r="BB1287" s="72"/>
      <c r="BC1287" s="72"/>
      <c r="BD1287" s="72"/>
      <c r="BE1287" s="72"/>
      <c r="BF1287" s="72"/>
      <c r="BG1287" s="72"/>
      <c r="BH1287" s="72"/>
      <c r="BI1287" s="72"/>
      <c r="BJ1287" s="72"/>
      <c r="BK1287" s="72"/>
      <c r="BL1287" s="72"/>
      <c r="BM1287" s="72"/>
      <c r="BN1287" s="72"/>
      <c r="BO1287" s="72"/>
      <c r="BP1287" s="72"/>
      <c r="BQ1287" s="72"/>
      <c r="BR1287" s="72"/>
      <c r="BS1287" s="72"/>
      <c r="BT1287" s="72"/>
      <c r="BU1287" s="72"/>
      <c r="BV1287" s="72"/>
      <c r="BW1287" s="72"/>
      <c r="BX1287" s="72"/>
      <c r="BY1287" s="72"/>
      <c r="BZ1287" s="72"/>
      <c r="CA1287" s="72"/>
      <c r="CB1287" s="72"/>
      <c r="CC1287" s="72"/>
      <c r="CD1287" s="72"/>
      <c r="CE1287" s="72"/>
      <c r="CF1287" s="72"/>
      <c r="CG1287" s="72"/>
      <c r="CH1287" s="72"/>
      <c r="CI1287" s="72"/>
      <c r="CJ1287" s="72"/>
      <c r="CK1287" s="72"/>
      <c r="CL1287" s="72"/>
      <c r="CM1287" s="72"/>
      <c r="CN1287" s="72"/>
      <c r="CO1287" s="72"/>
      <c r="CP1287" s="72"/>
      <c r="CQ1287" s="72"/>
      <c r="CR1287" s="72"/>
      <c r="CS1287" s="72"/>
      <c r="CT1287" s="72"/>
      <c r="CU1287" s="72"/>
      <c r="CV1287" s="72"/>
      <c r="CW1287" s="72"/>
      <c r="CX1287" s="72"/>
      <c r="CY1287" s="72"/>
      <c r="CZ1287" s="72"/>
      <c r="DA1287" s="72"/>
      <c r="DB1287" s="72"/>
      <c r="DC1287" s="72"/>
      <c r="DD1287" s="72"/>
      <c r="DE1287" s="72"/>
      <c r="DF1287" s="72"/>
      <c r="DG1287" s="72"/>
      <c r="DH1287" s="72"/>
      <c r="DI1287" s="72"/>
      <c r="DJ1287" s="72"/>
      <c r="DK1287" s="72"/>
    </row>
    <row r="1288" spans="1:115" s="73" customFormat="1" ht="38.25">
      <c r="A1288" s="2"/>
      <c r="B1288" s="2">
        <v>82</v>
      </c>
      <c r="C1288" s="456" t="s">
        <v>8959</v>
      </c>
      <c r="D1288" s="339" t="s">
        <v>8960</v>
      </c>
      <c r="E1288" s="339" t="s">
        <v>8961</v>
      </c>
      <c r="F1288" s="339" t="s">
        <v>6717</v>
      </c>
      <c r="G1288" s="339" t="s">
        <v>8905</v>
      </c>
      <c r="H1288" s="460">
        <v>5180000</v>
      </c>
      <c r="I1288" s="463"/>
      <c r="J1288" s="457"/>
      <c r="K1288" s="337">
        <v>43851</v>
      </c>
      <c r="L1288" s="339" t="s">
        <v>8962</v>
      </c>
      <c r="M1288" s="2"/>
      <c r="N1288" s="72"/>
      <c r="O1288" s="72"/>
      <c r="P1288" s="72"/>
      <c r="Q1288" s="72"/>
      <c r="R1288" s="72"/>
      <c r="S1288" s="72"/>
      <c r="T1288" s="72"/>
      <c r="U1288" s="72"/>
      <c r="V1288" s="72"/>
      <c r="W1288" s="72"/>
      <c r="X1288" s="72"/>
      <c r="Y1288" s="72"/>
      <c r="Z1288" s="72"/>
      <c r="AA1288" s="72"/>
      <c r="AB1288" s="72"/>
      <c r="AC1288" s="72"/>
      <c r="AD1288" s="72"/>
      <c r="AE1288" s="72"/>
      <c r="AF1288" s="72"/>
      <c r="AG1288" s="72"/>
      <c r="AH1288" s="72"/>
      <c r="AI1288" s="72"/>
      <c r="AJ1288" s="72"/>
      <c r="AK1288" s="72"/>
      <c r="AL1288" s="72"/>
      <c r="AM1288" s="72"/>
      <c r="AN1288" s="72"/>
      <c r="AO1288" s="72"/>
      <c r="AP1288" s="72"/>
      <c r="AQ1288" s="72"/>
      <c r="AR1288" s="72"/>
      <c r="AS1288" s="72"/>
      <c r="AT1288" s="72"/>
      <c r="AU1288" s="72"/>
      <c r="AV1288" s="72"/>
      <c r="AW1288" s="72"/>
      <c r="AX1288" s="72"/>
      <c r="AY1288" s="72"/>
      <c r="AZ1288" s="72"/>
      <c r="BA1288" s="72"/>
      <c r="BB1288" s="72"/>
      <c r="BC1288" s="72"/>
      <c r="BD1288" s="72"/>
      <c r="BE1288" s="72"/>
      <c r="BF1288" s="72"/>
      <c r="BG1288" s="72"/>
      <c r="BH1288" s="72"/>
      <c r="BI1288" s="72"/>
      <c r="BJ1288" s="72"/>
      <c r="BK1288" s="72"/>
      <c r="BL1288" s="72"/>
      <c r="BM1288" s="72"/>
      <c r="BN1288" s="72"/>
      <c r="BO1288" s="72"/>
      <c r="BP1288" s="72"/>
      <c r="BQ1288" s="72"/>
      <c r="BR1288" s="72"/>
      <c r="BS1288" s="72"/>
      <c r="BT1288" s="72"/>
      <c r="BU1288" s="72"/>
      <c r="BV1288" s="72"/>
      <c r="BW1288" s="72"/>
      <c r="BX1288" s="72"/>
      <c r="BY1288" s="72"/>
      <c r="BZ1288" s="72"/>
      <c r="CA1288" s="72"/>
      <c r="CB1288" s="72"/>
      <c r="CC1288" s="72"/>
      <c r="CD1288" s="72"/>
      <c r="CE1288" s="72"/>
      <c r="CF1288" s="72"/>
      <c r="CG1288" s="72"/>
      <c r="CH1288" s="72"/>
      <c r="CI1288" s="72"/>
      <c r="CJ1288" s="72"/>
      <c r="CK1288" s="72"/>
      <c r="CL1288" s="72"/>
      <c r="CM1288" s="72"/>
      <c r="CN1288" s="72"/>
      <c r="CO1288" s="72"/>
      <c r="CP1288" s="72"/>
      <c r="CQ1288" s="72"/>
      <c r="CR1288" s="72"/>
      <c r="CS1288" s="72"/>
      <c r="CT1288" s="72"/>
      <c r="CU1288" s="72"/>
      <c r="CV1288" s="72"/>
      <c r="CW1288" s="72"/>
      <c r="CX1288" s="72"/>
      <c r="CY1288" s="72"/>
      <c r="CZ1288" s="72"/>
      <c r="DA1288" s="72"/>
      <c r="DB1288" s="72"/>
      <c r="DC1288" s="72"/>
      <c r="DD1288" s="72"/>
      <c r="DE1288" s="72"/>
      <c r="DF1288" s="72"/>
      <c r="DG1288" s="72"/>
      <c r="DH1288" s="72"/>
      <c r="DI1288" s="72"/>
      <c r="DJ1288" s="72"/>
      <c r="DK1288" s="72"/>
    </row>
    <row r="1289" spans="1:115" s="73" customFormat="1" ht="38.25">
      <c r="A1289" s="2"/>
      <c r="B1289" s="2">
        <v>83</v>
      </c>
      <c r="C1289" s="456" t="s">
        <v>8963</v>
      </c>
      <c r="D1289" s="339" t="s">
        <v>8964</v>
      </c>
      <c r="E1289" s="339" t="s">
        <v>8965</v>
      </c>
      <c r="F1289" s="339" t="s">
        <v>8966</v>
      </c>
      <c r="G1289" s="339" t="s">
        <v>2550</v>
      </c>
      <c r="H1289" s="460">
        <v>176500000</v>
      </c>
      <c r="I1289" s="457"/>
      <c r="J1289" s="455"/>
      <c r="K1289" s="337">
        <v>43767</v>
      </c>
      <c r="L1289" s="339" t="s">
        <v>8967</v>
      </c>
      <c r="M1289" s="2"/>
      <c r="N1289" s="72"/>
      <c r="O1289" s="72"/>
      <c r="P1289" s="72"/>
      <c r="Q1289" s="72"/>
      <c r="R1289" s="72"/>
      <c r="S1289" s="72"/>
      <c r="T1289" s="72"/>
      <c r="U1289" s="72"/>
      <c r="V1289" s="72"/>
      <c r="W1289" s="72"/>
      <c r="X1289" s="72"/>
      <c r="Y1289" s="72"/>
      <c r="Z1289" s="72"/>
      <c r="AA1289" s="72"/>
      <c r="AB1289" s="72"/>
      <c r="AC1289" s="72"/>
      <c r="AD1289" s="72"/>
      <c r="AE1289" s="72"/>
      <c r="AF1289" s="72"/>
      <c r="AG1289" s="72"/>
      <c r="AH1289" s="72"/>
      <c r="AI1289" s="72"/>
      <c r="AJ1289" s="72"/>
      <c r="AK1289" s="72"/>
      <c r="AL1289" s="72"/>
      <c r="AM1289" s="72"/>
      <c r="AN1289" s="72"/>
      <c r="AO1289" s="72"/>
      <c r="AP1289" s="72"/>
      <c r="AQ1289" s="72"/>
      <c r="AR1289" s="72"/>
      <c r="AS1289" s="72"/>
      <c r="AT1289" s="72"/>
      <c r="AU1289" s="72"/>
      <c r="AV1289" s="72"/>
      <c r="AW1289" s="72"/>
      <c r="AX1289" s="72"/>
      <c r="AY1289" s="72"/>
      <c r="AZ1289" s="72"/>
      <c r="BA1289" s="72"/>
      <c r="BB1289" s="72"/>
      <c r="BC1289" s="72"/>
      <c r="BD1289" s="72"/>
      <c r="BE1289" s="72"/>
      <c r="BF1289" s="72"/>
      <c r="BG1289" s="72"/>
      <c r="BH1289" s="72"/>
      <c r="BI1289" s="72"/>
      <c r="BJ1289" s="72"/>
      <c r="BK1289" s="72"/>
      <c r="BL1289" s="72"/>
      <c r="BM1289" s="72"/>
      <c r="BN1289" s="72"/>
      <c r="BO1289" s="72"/>
      <c r="BP1289" s="72"/>
      <c r="BQ1289" s="72"/>
      <c r="BR1289" s="72"/>
      <c r="BS1289" s="72"/>
      <c r="BT1289" s="72"/>
      <c r="BU1289" s="72"/>
      <c r="BV1289" s="72"/>
      <c r="BW1289" s="72"/>
      <c r="BX1289" s="72"/>
      <c r="BY1289" s="72"/>
      <c r="BZ1289" s="72"/>
      <c r="CA1289" s="72"/>
      <c r="CB1289" s="72"/>
      <c r="CC1289" s="72"/>
      <c r="CD1289" s="72"/>
      <c r="CE1289" s="72"/>
      <c r="CF1289" s="72"/>
      <c r="CG1289" s="72"/>
      <c r="CH1289" s="72"/>
      <c r="CI1289" s="72"/>
      <c r="CJ1289" s="72"/>
      <c r="CK1289" s="72"/>
      <c r="CL1289" s="72"/>
      <c r="CM1289" s="72"/>
      <c r="CN1289" s="72"/>
      <c r="CO1289" s="72"/>
      <c r="CP1289" s="72"/>
      <c r="CQ1289" s="72"/>
      <c r="CR1289" s="72"/>
      <c r="CS1289" s="72"/>
      <c r="CT1289" s="72"/>
      <c r="CU1289" s="72"/>
      <c r="CV1289" s="72"/>
      <c r="CW1289" s="72"/>
      <c r="CX1289" s="72"/>
      <c r="CY1289" s="72"/>
      <c r="CZ1289" s="72"/>
      <c r="DA1289" s="72"/>
      <c r="DB1289" s="72"/>
      <c r="DC1289" s="72"/>
      <c r="DD1289" s="72"/>
      <c r="DE1289" s="72"/>
      <c r="DF1289" s="72"/>
      <c r="DG1289" s="72"/>
      <c r="DH1289" s="72"/>
      <c r="DI1289" s="72"/>
      <c r="DJ1289" s="72"/>
      <c r="DK1289" s="72"/>
    </row>
    <row r="1290" spans="1:115" s="73" customFormat="1" ht="25.5">
      <c r="A1290" s="2"/>
      <c r="B1290" s="2">
        <v>84</v>
      </c>
      <c r="C1290" s="456" t="s">
        <v>8968</v>
      </c>
      <c r="D1290" s="339" t="s">
        <v>8939</v>
      </c>
      <c r="E1290" s="339" t="s">
        <v>8940</v>
      </c>
      <c r="F1290" s="339" t="s">
        <v>8969</v>
      </c>
      <c r="G1290" s="339" t="s">
        <v>8905</v>
      </c>
      <c r="H1290" s="460">
        <v>3095000</v>
      </c>
      <c r="I1290" s="457"/>
      <c r="J1290" s="455"/>
      <c r="K1290" s="337">
        <v>43976</v>
      </c>
      <c r="L1290" s="339" t="s">
        <v>8970</v>
      </c>
      <c r="M1290" s="2"/>
      <c r="N1290" s="72"/>
      <c r="O1290" s="72"/>
      <c r="P1290" s="72"/>
      <c r="Q1290" s="72"/>
      <c r="R1290" s="72"/>
      <c r="S1290" s="72"/>
      <c r="T1290" s="72"/>
      <c r="U1290" s="72"/>
      <c r="V1290" s="72"/>
      <c r="W1290" s="72"/>
      <c r="X1290" s="72"/>
      <c r="Y1290" s="72"/>
      <c r="Z1290" s="72"/>
      <c r="AA1290" s="72"/>
      <c r="AB1290" s="72"/>
      <c r="AC1290" s="72"/>
      <c r="AD1290" s="72"/>
      <c r="AE1290" s="72"/>
      <c r="AF1290" s="72"/>
      <c r="AG1290" s="72"/>
      <c r="AH1290" s="72"/>
      <c r="AI1290" s="72"/>
      <c r="AJ1290" s="72"/>
      <c r="AK1290" s="72"/>
      <c r="AL1290" s="72"/>
      <c r="AM1290" s="72"/>
      <c r="AN1290" s="72"/>
      <c r="AO1290" s="72"/>
      <c r="AP1290" s="72"/>
      <c r="AQ1290" s="72"/>
      <c r="AR1290" s="72"/>
      <c r="AS1290" s="72"/>
      <c r="AT1290" s="72"/>
      <c r="AU1290" s="72"/>
      <c r="AV1290" s="72"/>
      <c r="AW1290" s="72"/>
      <c r="AX1290" s="72"/>
      <c r="AY1290" s="72"/>
      <c r="AZ1290" s="72"/>
      <c r="BA1290" s="72"/>
      <c r="BB1290" s="72"/>
      <c r="BC1290" s="72"/>
      <c r="BD1290" s="72"/>
      <c r="BE1290" s="72"/>
      <c r="BF1290" s="72"/>
      <c r="BG1290" s="72"/>
      <c r="BH1290" s="72"/>
      <c r="BI1290" s="72"/>
      <c r="BJ1290" s="72"/>
      <c r="BK1290" s="72"/>
      <c r="BL1290" s="72"/>
      <c r="BM1290" s="72"/>
      <c r="BN1290" s="72"/>
      <c r="BO1290" s="72"/>
      <c r="BP1290" s="72"/>
      <c r="BQ1290" s="72"/>
      <c r="BR1290" s="72"/>
      <c r="BS1290" s="72"/>
      <c r="BT1290" s="72"/>
      <c r="BU1290" s="72"/>
      <c r="BV1290" s="72"/>
      <c r="BW1290" s="72"/>
      <c r="BX1290" s="72"/>
      <c r="BY1290" s="72"/>
      <c r="BZ1290" s="72"/>
      <c r="CA1290" s="72"/>
      <c r="CB1290" s="72"/>
      <c r="CC1290" s="72"/>
      <c r="CD1290" s="72"/>
      <c r="CE1290" s="72"/>
      <c r="CF1290" s="72"/>
      <c r="CG1290" s="72"/>
      <c r="CH1290" s="72"/>
      <c r="CI1290" s="72"/>
      <c r="CJ1290" s="72"/>
      <c r="CK1290" s="72"/>
      <c r="CL1290" s="72"/>
      <c r="CM1290" s="72"/>
      <c r="CN1290" s="72"/>
      <c r="CO1290" s="72"/>
      <c r="CP1290" s="72"/>
      <c r="CQ1290" s="72"/>
      <c r="CR1290" s="72"/>
      <c r="CS1290" s="72"/>
      <c r="CT1290" s="72"/>
      <c r="CU1290" s="72"/>
      <c r="CV1290" s="72"/>
      <c r="CW1290" s="72"/>
      <c r="CX1290" s="72"/>
      <c r="CY1290" s="72"/>
      <c r="CZ1290" s="72"/>
      <c r="DA1290" s="72"/>
      <c r="DB1290" s="72"/>
      <c r="DC1290" s="72"/>
      <c r="DD1290" s="72"/>
      <c r="DE1290" s="72"/>
      <c r="DF1290" s="72"/>
      <c r="DG1290" s="72"/>
      <c r="DH1290" s="72"/>
      <c r="DI1290" s="72"/>
      <c r="DJ1290" s="72"/>
      <c r="DK1290" s="72"/>
    </row>
    <row r="1291" spans="1:115" s="73" customFormat="1" ht="25.5">
      <c r="A1291" s="2"/>
      <c r="B1291" s="2">
        <v>85</v>
      </c>
      <c r="C1291" s="456" t="s">
        <v>8971</v>
      </c>
      <c r="D1291" s="339" t="s">
        <v>8939</v>
      </c>
      <c r="E1291" s="339" t="s">
        <v>8940</v>
      </c>
      <c r="F1291" s="339" t="s">
        <v>8972</v>
      </c>
      <c r="G1291" s="339" t="s">
        <v>8905</v>
      </c>
      <c r="H1291" s="460">
        <v>3190000</v>
      </c>
      <c r="I1291" s="457"/>
      <c r="J1291" s="455"/>
      <c r="K1291" s="337">
        <v>43915</v>
      </c>
      <c r="L1291" s="339" t="s">
        <v>8973</v>
      </c>
      <c r="M1291" s="2"/>
      <c r="N1291" s="72"/>
      <c r="O1291" s="72"/>
      <c r="P1291" s="72"/>
      <c r="Q1291" s="72"/>
      <c r="R1291" s="72"/>
      <c r="S1291" s="72"/>
      <c r="T1291" s="72"/>
      <c r="U1291" s="72"/>
      <c r="V1291" s="72"/>
      <c r="W1291" s="72"/>
      <c r="X1291" s="72"/>
      <c r="Y1291" s="72"/>
      <c r="Z1291" s="72"/>
      <c r="AA1291" s="72"/>
      <c r="AB1291" s="72"/>
      <c r="AC1291" s="72"/>
      <c r="AD1291" s="72"/>
      <c r="AE1291" s="72"/>
      <c r="AF1291" s="72"/>
      <c r="AG1291" s="72"/>
      <c r="AH1291" s="72"/>
      <c r="AI1291" s="72"/>
      <c r="AJ1291" s="72"/>
      <c r="AK1291" s="72"/>
      <c r="AL1291" s="72"/>
      <c r="AM1291" s="72"/>
      <c r="AN1291" s="72"/>
      <c r="AO1291" s="72"/>
      <c r="AP1291" s="72"/>
      <c r="AQ1291" s="72"/>
      <c r="AR1291" s="72"/>
      <c r="AS1291" s="72"/>
      <c r="AT1291" s="72"/>
      <c r="AU1291" s="72"/>
      <c r="AV1291" s="72"/>
      <c r="AW1291" s="72"/>
      <c r="AX1291" s="72"/>
      <c r="AY1291" s="72"/>
      <c r="AZ1291" s="72"/>
      <c r="BA1291" s="72"/>
      <c r="BB1291" s="72"/>
      <c r="BC1291" s="72"/>
      <c r="BD1291" s="72"/>
      <c r="BE1291" s="72"/>
      <c r="BF1291" s="72"/>
      <c r="BG1291" s="72"/>
      <c r="BH1291" s="72"/>
      <c r="BI1291" s="72"/>
      <c r="BJ1291" s="72"/>
      <c r="BK1291" s="72"/>
      <c r="BL1291" s="72"/>
      <c r="BM1291" s="72"/>
      <c r="BN1291" s="72"/>
      <c r="BO1291" s="72"/>
      <c r="BP1291" s="72"/>
      <c r="BQ1291" s="72"/>
      <c r="BR1291" s="72"/>
      <c r="BS1291" s="72"/>
      <c r="BT1291" s="72"/>
      <c r="BU1291" s="72"/>
      <c r="BV1291" s="72"/>
      <c r="BW1291" s="72"/>
      <c r="BX1291" s="72"/>
      <c r="BY1291" s="72"/>
      <c r="BZ1291" s="72"/>
      <c r="CA1291" s="72"/>
      <c r="CB1291" s="72"/>
      <c r="CC1291" s="72"/>
      <c r="CD1291" s="72"/>
      <c r="CE1291" s="72"/>
      <c r="CF1291" s="72"/>
      <c r="CG1291" s="72"/>
      <c r="CH1291" s="72"/>
      <c r="CI1291" s="72"/>
      <c r="CJ1291" s="72"/>
      <c r="CK1291" s="72"/>
      <c r="CL1291" s="72"/>
      <c r="CM1291" s="72"/>
      <c r="CN1291" s="72"/>
      <c r="CO1291" s="72"/>
      <c r="CP1291" s="72"/>
      <c r="CQ1291" s="72"/>
      <c r="CR1291" s="72"/>
      <c r="CS1291" s="72"/>
      <c r="CT1291" s="72"/>
      <c r="CU1291" s="72"/>
      <c r="CV1291" s="72"/>
      <c r="CW1291" s="72"/>
      <c r="CX1291" s="72"/>
      <c r="CY1291" s="72"/>
      <c r="CZ1291" s="72"/>
      <c r="DA1291" s="72"/>
      <c r="DB1291" s="72"/>
      <c r="DC1291" s="72"/>
      <c r="DD1291" s="72"/>
      <c r="DE1291" s="72"/>
      <c r="DF1291" s="72"/>
      <c r="DG1291" s="72"/>
      <c r="DH1291" s="72"/>
      <c r="DI1291" s="72"/>
      <c r="DJ1291" s="72"/>
      <c r="DK1291" s="72"/>
    </row>
    <row r="1292" spans="1:115" s="73" customFormat="1" ht="25.5">
      <c r="A1292" s="2"/>
      <c r="B1292" s="2">
        <v>86</v>
      </c>
      <c r="C1292" s="456" t="s">
        <v>8974</v>
      </c>
      <c r="D1292" s="339" t="s">
        <v>8908</v>
      </c>
      <c r="E1292" s="339" t="s">
        <v>8975</v>
      </c>
      <c r="F1292" s="339" t="s">
        <v>8976</v>
      </c>
      <c r="G1292" s="339" t="s">
        <v>5294</v>
      </c>
      <c r="H1292" s="460">
        <v>3000000</v>
      </c>
      <c r="I1292" s="457"/>
      <c r="J1292" s="455"/>
      <c r="K1292" s="337">
        <v>43932</v>
      </c>
      <c r="L1292" s="339" t="s">
        <v>8977</v>
      </c>
      <c r="M1292" s="2"/>
      <c r="N1292" s="72"/>
      <c r="O1292" s="72"/>
      <c r="P1292" s="72"/>
      <c r="Q1292" s="72"/>
      <c r="R1292" s="72"/>
      <c r="S1292" s="72"/>
      <c r="T1292" s="72"/>
      <c r="U1292" s="72"/>
      <c r="V1292" s="72"/>
      <c r="W1292" s="72"/>
      <c r="X1292" s="72"/>
      <c r="Y1292" s="72"/>
      <c r="Z1292" s="72"/>
      <c r="AA1292" s="72"/>
      <c r="AB1292" s="72"/>
      <c r="AC1292" s="72"/>
      <c r="AD1292" s="72"/>
      <c r="AE1292" s="72"/>
      <c r="AF1292" s="72"/>
      <c r="AG1292" s="72"/>
      <c r="AH1292" s="72"/>
      <c r="AI1292" s="72"/>
      <c r="AJ1292" s="72"/>
      <c r="AK1292" s="72"/>
      <c r="AL1292" s="72"/>
      <c r="AM1292" s="72"/>
      <c r="AN1292" s="72"/>
      <c r="AO1292" s="72"/>
      <c r="AP1292" s="72"/>
      <c r="AQ1292" s="72"/>
      <c r="AR1292" s="72"/>
      <c r="AS1292" s="72"/>
      <c r="AT1292" s="72"/>
      <c r="AU1292" s="72"/>
      <c r="AV1292" s="72"/>
      <c r="AW1292" s="72"/>
      <c r="AX1292" s="72"/>
      <c r="AY1292" s="72"/>
      <c r="AZ1292" s="72"/>
      <c r="BA1292" s="72"/>
      <c r="BB1292" s="72"/>
      <c r="BC1292" s="72"/>
      <c r="BD1292" s="72"/>
      <c r="BE1292" s="72"/>
      <c r="BF1292" s="72"/>
      <c r="BG1292" s="72"/>
      <c r="BH1292" s="72"/>
      <c r="BI1292" s="72"/>
      <c r="BJ1292" s="72"/>
      <c r="BK1292" s="72"/>
      <c r="BL1292" s="72"/>
      <c r="BM1292" s="72"/>
      <c r="BN1292" s="72"/>
      <c r="BO1292" s="72"/>
      <c r="BP1292" s="72"/>
      <c r="BQ1292" s="72"/>
      <c r="BR1292" s="72"/>
      <c r="BS1292" s="72"/>
      <c r="BT1292" s="72"/>
      <c r="BU1292" s="72"/>
      <c r="BV1292" s="72"/>
      <c r="BW1292" s="72"/>
      <c r="BX1292" s="72"/>
      <c r="BY1292" s="72"/>
      <c r="BZ1292" s="72"/>
      <c r="CA1292" s="72"/>
      <c r="CB1292" s="72"/>
      <c r="CC1292" s="72"/>
      <c r="CD1292" s="72"/>
      <c r="CE1292" s="72"/>
      <c r="CF1292" s="72"/>
      <c r="CG1292" s="72"/>
      <c r="CH1292" s="72"/>
      <c r="CI1292" s="72"/>
      <c r="CJ1292" s="72"/>
      <c r="CK1292" s="72"/>
      <c r="CL1292" s="72"/>
      <c r="CM1292" s="72"/>
      <c r="CN1292" s="72"/>
      <c r="CO1292" s="72"/>
      <c r="CP1292" s="72"/>
      <c r="CQ1292" s="72"/>
      <c r="CR1292" s="72"/>
      <c r="CS1292" s="72"/>
      <c r="CT1292" s="72"/>
      <c r="CU1292" s="72"/>
      <c r="CV1292" s="72"/>
      <c r="CW1292" s="72"/>
      <c r="CX1292" s="72"/>
      <c r="CY1292" s="72"/>
      <c r="CZ1292" s="72"/>
      <c r="DA1292" s="72"/>
      <c r="DB1292" s="72"/>
      <c r="DC1292" s="72"/>
      <c r="DD1292" s="72"/>
      <c r="DE1292" s="72"/>
      <c r="DF1292" s="72"/>
      <c r="DG1292" s="72"/>
      <c r="DH1292" s="72"/>
      <c r="DI1292" s="72"/>
      <c r="DJ1292" s="72"/>
      <c r="DK1292" s="72"/>
    </row>
    <row r="1293" spans="1:115" s="73" customFormat="1" ht="25.5">
      <c r="A1293" s="2"/>
      <c r="B1293" s="2">
        <v>87</v>
      </c>
      <c r="C1293" s="456" t="s">
        <v>8978</v>
      </c>
      <c r="D1293" s="339" t="s">
        <v>8939</v>
      </c>
      <c r="E1293" s="339" t="s">
        <v>8979</v>
      </c>
      <c r="F1293" s="339" t="s">
        <v>8980</v>
      </c>
      <c r="G1293" s="339" t="s">
        <v>465</v>
      </c>
      <c r="H1293" s="460">
        <v>6500000</v>
      </c>
      <c r="I1293" s="457"/>
      <c r="J1293" s="455"/>
      <c r="K1293" s="337">
        <v>43918</v>
      </c>
      <c r="L1293" s="339" t="s">
        <v>8981</v>
      </c>
      <c r="M1293" s="2"/>
      <c r="N1293" s="72"/>
      <c r="O1293" s="72"/>
      <c r="P1293" s="72"/>
      <c r="Q1293" s="72"/>
      <c r="R1293" s="72"/>
      <c r="S1293" s="72"/>
      <c r="T1293" s="72"/>
      <c r="U1293" s="72"/>
      <c r="V1293" s="72"/>
      <c r="W1293" s="72"/>
      <c r="X1293" s="72"/>
      <c r="Y1293" s="72"/>
      <c r="Z1293" s="72"/>
      <c r="AA1293" s="72"/>
      <c r="AB1293" s="72"/>
      <c r="AC1293" s="72"/>
      <c r="AD1293" s="72"/>
      <c r="AE1293" s="72"/>
      <c r="AF1293" s="72"/>
      <c r="AG1293" s="72"/>
      <c r="AH1293" s="72"/>
      <c r="AI1293" s="72"/>
      <c r="AJ1293" s="72"/>
      <c r="AK1293" s="72"/>
      <c r="AL1293" s="72"/>
      <c r="AM1293" s="72"/>
      <c r="AN1293" s="72"/>
      <c r="AO1293" s="72"/>
      <c r="AP1293" s="72"/>
      <c r="AQ1293" s="72"/>
      <c r="AR1293" s="72"/>
      <c r="AS1293" s="72"/>
      <c r="AT1293" s="72"/>
      <c r="AU1293" s="72"/>
      <c r="AV1293" s="72"/>
      <c r="AW1293" s="72"/>
      <c r="AX1293" s="72"/>
      <c r="AY1293" s="72"/>
      <c r="AZ1293" s="72"/>
      <c r="BA1293" s="72"/>
      <c r="BB1293" s="72"/>
      <c r="BC1293" s="72"/>
      <c r="BD1293" s="72"/>
      <c r="BE1293" s="72"/>
      <c r="BF1293" s="72"/>
      <c r="BG1293" s="72"/>
      <c r="BH1293" s="72"/>
      <c r="BI1293" s="72"/>
      <c r="BJ1293" s="72"/>
      <c r="BK1293" s="72"/>
      <c r="BL1293" s="72"/>
      <c r="BM1293" s="72"/>
      <c r="BN1293" s="72"/>
      <c r="BO1293" s="72"/>
      <c r="BP1293" s="72"/>
      <c r="BQ1293" s="72"/>
      <c r="BR1293" s="72"/>
      <c r="BS1293" s="72"/>
      <c r="BT1293" s="72"/>
      <c r="BU1293" s="72"/>
      <c r="BV1293" s="72"/>
      <c r="BW1293" s="72"/>
      <c r="BX1293" s="72"/>
      <c r="BY1293" s="72"/>
      <c r="BZ1293" s="72"/>
      <c r="CA1293" s="72"/>
      <c r="CB1293" s="72"/>
      <c r="CC1293" s="72"/>
      <c r="CD1293" s="72"/>
      <c r="CE1293" s="72"/>
      <c r="CF1293" s="72"/>
      <c r="CG1293" s="72"/>
      <c r="CH1293" s="72"/>
      <c r="CI1293" s="72"/>
      <c r="CJ1293" s="72"/>
      <c r="CK1293" s="72"/>
      <c r="CL1293" s="72"/>
      <c r="CM1293" s="72"/>
      <c r="CN1293" s="72"/>
      <c r="CO1293" s="72"/>
      <c r="CP1293" s="72"/>
      <c r="CQ1293" s="72"/>
      <c r="CR1293" s="72"/>
      <c r="CS1293" s="72"/>
      <c r="CT1293" s="72"/>
      <c r="CU1293" s="72"/>
      <c r="CV1293" s="72"/>
      <c r="CW1293" s="72"/>
      <c r="CX1293" s="72"/>
      <c r="CY1293" s="72"/>
      <c r="CZ1293" s="72"/>
      <c r="DA1293" s="72"/>
      <c r="DB1293" s="72"/>
      <c r="DC1293" s="72"/>
      <c r="DD1293" s="72"/>
      <c r="DE1293" s="72"/>
      <c r="DF1293" s="72"/>
      <c r="DG1293" s="72"/>
      <c r="DH1293" s="72"/>
      <c r="DI1293" s="72"/>
      <c r="DJ1293" s="72"/>
      <c r="DK1293" s="72"/>
    </row>
    <row r="1294" spans="1:115" s="73" customFormat="1" ht="25.5">
      <c r="A1294" s="2"/>
      <c r="B1294" s="2">
        <v>88</v>
      </c>
      <c r="C1294" s="456" t="s">
        <v>8982</v>
      </c>
      <c r="D1294" s="339" t="s">
        <v>8908</v>
      </c>
      <c r="E1294" s="339" t="s">
        <v>8983</v>
      </c>
      <c r="F1294" s="339" t="s">
        <v>8984</v>
      </c>
      <c r="G1294" s="339" t="s">
        <v>8905</v>
      </c>
      <c r="H1294" s="460">
        <v>8200000</v>
      </c>
      <c r="I1294" s="457"/>
      <c r="J1294" s="455"/>
      <c r="K1294" s="337">
        <v>43960</v>
      </c>
      <c r="L1294" s="339" t="s">
        <v>8985</v>
      </c>
      <c r="M1294" s="2"/>
      <c r="N1294" s="72"/>
      <c r="O1294" s="72"/>
      <c r="P1294" s="72"/>
      <c r="Q1294" s="72"/>
      <c r="R1294" s="72"/>
      <c r="S1294" s="72"/>
      <c r="T1294" s="72"/>
      <c r="U1294" s="72"/>
      <c r="V1294" s="72"/>
      <c r="W1294" s="72"/>
      <c r="X1294" s="72"/>
      <c r="Y1294" s="72"/>
      <c r="Z1294" s="72"/>
      <c r="AA1294" s="72"/>
      <c r="AB1294" s="72"/>
      <c r="AC1294" s="72"/>
      <c r="AD1294" s="72"/>
      <c r="AE1294" s="72"/>
      <c r="AF1294" s="72"/>
      <c r="AG1294" s="72"/>
      <c r="AH1294" s="72"/>
      <c r="AI1294" s="72"/>
      <c r="AJ1294" s="72"/>
      <c r="AK1294" s="72"/>
      <c r="AL1294" s="72"/>
      <c r="AM1294" s="72"/>
      <c r="AN1294" s="72"/>
      <c r="AO1294" s="72"/>
      <c r="AP1294" s="72"/>
      <c r="AQ1294" s="72"/>
      <c r="AR1294" s="72"/>
      <c r="AS1294" s="72"/>
      <c r="AT1294" s="72"/>
      <c r="AU1294" s="72"/>
      <c r="AV1294" s="72"/>
      <c r="AW1294" s="72"/>
      <c r="AX1294" s="72"/>
      <c r="AY1294" s="72"/>
      <c r="AZ1294" s="72"/>
      <c r="BA1294" s="72"/>
      <c r="BB1294" s="72"/>
      <c r="BC1294" s="72"/>
      <c r="BD1294" s="72"/>
      <c r="BE1294" s="72"/>
      <c r="BF1294" s="72"/>
      <c r="BG1294" s="72"/>
      <c r="BH1294" s="72"/>
      <c r="BI1294" s="72"/>
      <c r="BJ1294" s="72"/>
      <c r="BK1294" s="72"/>
      <c r="BL1294" s="72"/>
      <c r="BM1294" s="72"/>
      <c r="BN1294" s="72"/>
      <c r="BO1294" s="72"/>
      <c r="BP1294" s="72"/>
      <c r="BQ1294" s="72"/>
      <c r="BR1294" s="72"/>
      <c r="BS1294" s="72"/>
      <c r="BT1294" s="72"/>
      <c r="BU1294" s="72"/>
      <c r="BV1294" s="72"/>
      <c r="BW1294" s="72"/>
      <c r="BX1294" s="72"/>
      <c r="BY1294" s="72"/>
      <c r="BZ1294" s="72"/>
      <c r="CA1294" s="72"/>
      <c r="CB1294" s="72"/>
      <c r="CC1294" s="72"/>
      <c r="CD1294" s="72"/>
      <c r="CE1294" s="72"/>
      <c r="CF1294" s="72"/>
      <c r="CG1294" s="72"/>
      <c r="CH1294" s="72"/>
      <c r="CI1294" s="72"/>
      <c r="CJ1294" s="72"/>
      <c r="CK1294" s="72"/>
      <c r="CL1294" s="72"/>
      <c r="CM1294" s="72"/>
      <c r="CN1294" s="72"/>
      <c r="CO1294" s="72"/>
      <c r="CP1294" s="72"/>
      <c r="CQ1294" s="72"/>
      <c r="CR1294" s="72"/>
      <c r="CS1294" s="72"/>
      <c r="CT1294" s="72"/>
      <c r="CU1294" s="72"/>
      <c r="CV1294" s="72"/>
      <c r="CW1294" s="72"/>
      <c r="CX1294" s="72"/>
      <c r="CY1294" s="72"/>
      <c r="CZ1294" s="72"/>
      <c r="DA1294" s="72"/>
      <c r="DB1294" s="72"/>
      <c r="DC1294" s="72"/>
      <c r="DD1294" s="72"/>
      <c r="DE1294" s="72"/>
      <c r="DF1294" s="72"/>
      <c r="DG1294" s="72"/>
      <c r="DH1294" s="72"/>
      <c r="DI1294" s="72"/>
      <c r="DJ1294" s="72"/>
      <c r="DK1294" s="72"/>
    </row>
    <row r="1295" spans="1:115" s="73" customFormat="1" ht="25.5">
      <c r="A1295" s="2"/>
      <c r="B1295" s="2">
        <v>89</v>
      </c>
      <c r="C1295" s="456" t="s">
        <v>8943</v>
      </c>
      <c r="D1295" s="339" t="s">
        <v>8908</v>
      </c>
      <c r="E1295" s="339" t="s">
        <v>8986</v>
      </c>
      <c r="F1295" s="339" t="s">
        <v>8987</v>
      </c>
      <c r="G1295" s="339" t="s">
        <v>8988</v>
      </c>
      <c r="H1295" s="460">
        <v>181897200</v>
      </c>
      <c r="I1295" s="457"/>
      <c r="J1295" s="455"/>
      <c r="K1295" s="337">
        <v>43994</v>
      </c>
      <c r="L1295" s="339" t="s">
        <v>8989</v>
      </c>
      <c r="M1295" s="2"/>
      <c r="N1295" s="72"/>
      <c r="O1295" s="72"/>
      <c r="P1295" s="72"/>
      <c r="Q1295" s="72"/>
      <c r="R1295" s="72"/>
      <c r="S1295" s="72"/>
      <c r="T1295" s="72"/>
      <c r="U1295" s="72"/>
      <c r="V1295" s="72"/>
      <c r="W1295" s="72"/>
      <c r="X1295" s="72"/>
      <c r="Y1295" s="72"/>
      <c r="Z1295" s="72"/>
      <c r="AA1295" s="72"/>
      <c r="AB1295" s="72"/>
      <c r="AC1295" s="72"/>
      <c r="AD1295" s="72"/>
      <c r="AE1295" s="72"/>
      <c r="AF1295" s="72"/>
      <c r="AG1295" s="72"/>
      <c r="AH1295" s="72"/>
      <c r="AI1295" s="72"/>
      <c r="AJ1295" s="72"/>
      <c r="AK1295" s="72"/>
      <c r="AL1295" s="72"/>
      <c r="AM1295" s="72"/>
      <c r="AN1295" s="72"/>
      <c r="AO1295" s="72"/>
      <c r="AP1295" s="72"/>
      <c r="AQ1295" s="72"/>
      <c r="AR1295" s="72"/>
      <c r="AS1295" s="72"/>
      <c r="AT1295" s="72"/>
      <c r="AU1295" s="72"/>
      <c r="AV1295" s="72"/>
      <c r="AW1295" s="72"/>
      <c r="AX1295" s="72"/>
      <c r="AY1295" s="72"/>
      <c r="AZ1295" s="72"/>
      <c r="BA1295" s="72"/>
      <c r="BB1295" s="72"/>
      <c r="BC1295" s="72"/>
      <c r="BD1295" s="72"/>
      <c r="BE1295" s="72"/>
      <c r="BF1295" s="72"/>
      <c r="BG1295" s="72"/>
      <c r="BH1295" s="72"/>
      <c r="BI1295" s="72"/>
      <c r="BJ1295" s="72"/>
      <c r="BK1295" s="72"/>
      <c r="BL1295" s="72"/>
      <c r="BM1295" s="72"/>
      <c r="BN1295" s="72"/>
      <c r="BO1295" s="72"/>
      <c r="BP1295" s="72"/>
      <c r="BQ1295" s="72"/>
      <c r="BR1295" s="72"/>
      <c r="BS1295" s="72"/>
      <c r="BT1295" s="72"/>
      <c r="BU1295" s="72"/>
      <c r="BV1295" s="72"/>
      <c r="BW1295" s="72"/>
      <c r="BX1295" s="72"/>
      <c r="BY1295" s="72"/>
      <c r="BZ1295" s="72"/>
      <c r="CA1295" s="72"/>
      <c r="CB1295" s="72"/>
      <c r="CC1295" s="72"/>
      <c r="CD1295" s="72"/>
      <c r="CE1295" s="72"/>
      <c r="CF1295" s="72"/>
      <c r="CG1295" s="72"/>
      <c r="CH1295" s="72"/>
      <c r="CI1295" s="72"/>
      <c r="CJ1295" s="72"/>
      <c r="CK1295" s="72"/>
      <c r="CL1295" s="72"/>
      <c r="CM1295" s="72"/>
      <c r="CN1295" s="72"/>
      <c r="CO1295" s="72"/>
      <c r="CP1295" s="72"/>
      <c r="CQ1295" s="72"/>
      <c r="CR1295" s="72"/>
      <c r="CS1295" s="72"/>
      <c r="CT1295" s="72"/>
      <c r="CU1295" s="72"/>
      <c r="CV1295" s="72"/>
      <c r="CW1295" s="72"/>
      <c r="CX1295" s="72"/>
      <c r="CY1295" s="72"/>
      <c r="CZ1295" s="72"/>
      <c r="DA1295" s="72"/>
      <c r="DB1295" s="72"/>
      <c r="DC1295" s="72"/>
      <c r="DD1295" s="72"/>
      <c r="DE1295" s="72"/>
      <c r="DF1295" s="72"/>
      <c r="DG1295" s="72"/>
      <c r="DH1295" s="72"/>
      <c r="DI1295" s="72"/>
      <c r="DJ1295" s="72"/>
      <c r="DK1295" s="72"/>
    </row>
    <row r="1296" spans="1:115" s="73" customFormat="1" ht="25.5">
      <c r="A1296" s="2"/>
      <c r="B1296" s="2">
        <v>90</v>
      </c>
      <c r="C1296" s="456" t="s">
        <v>8990</v>
      </c>
      <c r="D1296" s="339" t="s">
        <v>8939</v>
      </c>
      <c r="E1296" s="339" t="s">
        <v>8991</v>
      </c>
      <c r="F1296" s="339" t="s">
        <v>8992</v>
      </c>
      <c r="G1296" s="339" t="s">
        <v>465</v>
      </c>
      <c r="H1296" s="460">
        <v>2325000</v>
      </c>
      <c r="I1296" s="457"/>
      <c r="J1296" s="455"/>
      <c r="K1296" s="337">
        <v>43977</v>
      </c>
      <c r="L1296" s="339" t="s">
        <v>8993</v>
      </c>
      <c r="M1296" s="2"/>
      <c r="N1296" s="72"/>
      <c r="O1296" s="72"/>
      <c r="P1296" s="72"/>
      <c r="Q1296" s="72"/>
      <c r="R1296" s="72"/>
      <c r="S1296" s="72"/>
      <c r="T1296" s="72"/>
      <c r="U1296" s="72"/>
      <c r="V1296" s="72"/>
      <c r="W1296" s="72"/>
      <c r="X1296" s="72"/>
      <c r="Y1296" s="72"/>
      <c r="Z1296" s="72"/>
      <c r="AA1296" s="72"/>
      <c r="AB1296" s="72"/>
      <c r="AC1296" s="72"/>
      <c r="AD1296" s="72"/>
      <c r="AE1296" s="72"/>
      <c r="AF1296" s="72"/>
      <c r="AG1296" s="72"/>
      <c r="AH1296" s="72"/>
      <c r="AI1296" s="72"/>
      <c r="AJ1296" s="72"/>
      <c r="AK1296" s="72"/>
      <c r="AL1296" s="72"/>
      <c r="AM1296" s="72"/>
      <c r="AN1296" s="72"/>
      <c r="AO1296" s="72"/>
      <c r="AP1296" s="72"/>
      <c r="AQ1296" s="72"/>
      <c r="AR1296" s="72"/>
      <c r="AS1296" s="72"/>
      <c r="AT1296" s="72"/>
      <c r="AU1296" s="72"/>
      <c r="AV1296" s="72"/>
      <c r="AW1296" s="72"/>
      <c r="AX1296" s="72"/>
      <c r="AY1296" s="72"/>
      <c r="AZ1296" s="72"/>
      <c r="BA1296" s="72"/>
      <c r="BB1296" s="72"/>
      <c r="BC1296" s="72"/>
      <c r="BD1296" s="72"/>
      <c r="BE1296" s="72"/>
      <c r="BF1296" s="72"/>
      <c r="BG1296" s="72"/>
      <c r="BH1296" s="72"/>
      <c r="BI1296" s="72"/>
      <c r="BJ1296" s="72"/>
      <c r="BK1296" s="72"/>
      <c r="BL1296" s="72"/>
      <c r="BM1296" s="72"/>
      <c r="BN1296" s="72"/>
      <c r="BO1296" s="72"/>
      <c r="BP1296" s="72"/>
      <c r="BQ1296" s="72"/>
      <c r="BR1296" s="72"/>
      <c r="BS1296" s="72"/>
      <c r="BT1296" s="72"/>
      <c r="BU1296" s="72"/>
      <c r="BV1296" s="72"/>
      <c r="BW1296" s="72"/>
      <c r="BX1296" s="72"/>
      <c r="BY1296" s="72"/>
      <c r="BZ1296" s="72"/>
      <c r="CA1296" s="72"/>
      <c r="CB1296" s="72"/>
      <c r="CC1296" s="72"/>
      <c r="CD1296" s="72"/>
      <c r="CE1296" s="72"/>
      <c r="CF1296" s="72"/>
      <c r="CG1296" s="72"/>
      <c r="CH1296" s="72"/>
      <c r="CI1296" s="72"/>
      <c r="CJ1296" s="72"/>
      <c r="CK1296" s="72"/>
      <c r="CL1296" s="72"/>
      <c r="CM1296" s="72"/>
      <c r="CN1296" s="72"/>
      <c r="CO1296" s="72"/>
      <c r="CP1296" s="72"/>
      <c r="CQ1296" s="72"/>
      <c r="CR1296" s="72"/>
      <c r="CS1296" s="72"/>
      <c r="CT1296" s="72"/>
      <c r="CU1296" s="72"/>
      <c r="CV1296" s="72"/>
      <c r="CW1296" s="72"/>
      <c r="CX1296" s="72"/>
      <c r="CY1296" s="72"/>
      <c r="CZ1296" s="72"/>
      <c r="DA1296" s="72"/>
      <c r="DB1296" s="72"/>
      <c r="DC1296" s="72"/>
      <c r="DD1296" s="72"/>
      <c r="DE1296" s="72"/>
      <c r="DF1296" s="72"/>
      <c r="DG1296" s="72"/>
      <c r="DH1296" s="72"/>
      <c r="DI1296" s="72"/>
      <c r="DJ1296" s="72"/>
      <c r="DK1296" s="72"/>
    </row>
    <row r="1297" spans="1:115" s="73" customFormat="1" ht="25.5">
      <c r="A1297" s="2"/>
      <c r="B1297" s="2">
        <v>91</v>
      </c>
      <c r="C1297" s="456" t="s">
        <v>8994</v>
      </c>
      <c r="D1297" s="339" t="s">
        <v>8939</v>
      </c>
      <c r="E1297" s="339" t="s">
        <v>8995</v>
      </c>
      <c r="F1297" s="339" t="s">
        <v>8996</v>
      </c>
      <c r="G1297" s="339" t="s">
        <v>8905</v>
      </c>
      <c r="H1297" s="460">
        <v>36414000</v>
      </c>
      <c r="I1297" s="457"/>
      <c r="J1297" s="457"/>
      <c r="K1297" s="337">
        <v>43960</v>
      </c>
      <c r="L1297" s="339" t="s">
        <v>8997</v>
      </c>
      <c r="M1297" s="2"/>
      <c r="N1297" s="72"/>
      <c r="O1297" s="72"/>
      <c r="P1297" s="72"/>
      <c r="Q1297" s="72"/>
      <c r="R1297" s="72"/>
      <c r="S1297" s="72"/>
      <c r="T1297" s="72"/>
      <c r="U1297" s="72"/>
      <c r="V1297" s="72"/>
      <c r="W1297" s="72"/>
      <c r="X1297" s="72"/>
      <c r="Y1297" s="72"/>
      <c r="Z1297" s="72"/>
      <c r="AA1297" s="72"/>
      <c r="AB1297" s="72"/>
      <c r="AC1297" s="72"/>
      <c r="AD1297" s="72"/>
      <c r="AE1297" s="72"/>
      <c r="AF1297" s="72"/>
      <c r="AG1297" s="72"/>
      <c r="AH1297" s="72"/>
      <c r="AI1297" s="72"/>
      <c r="AJ1297" s="72"/>
      <c r="AK1297" s="72"/>
      <c r="AL1297" s="72"/>
      <c r="AM1297" s="72"/>
      <c r="AN1297" s="72"/>
      <c r="AO1297" s="72"/>
      <c r="AP1297" s="72"/>
      <c r="AQ1297" s="72"/>
      <c r="AR1297" s="72"/>
      <c r="AS1297" s="72"/>
      <c r="AT1297" s="72"/>
      <c r="AU1297" s="72"/>
      <c r="AV1297" s="72"/>
      <c r="AW1297" s="72"/>
      <c r="AX1297" s="72"/>
      <c r="AY1297" s="72"/>
      <c r="AZ1297" s="72"/>
      <c r="BA1297" s="72"/>
      <c r="BB1297" s="72"/>
      <c r="BC1297" s="72"/>
      <c r="BD1297" s="72"/>
      <c r="BE1297" s="72"/>
      <c r="BF1297" s="72"/>
      <c r="BG1297" s="72"/>
      <c r="BH1297" s="72"/>
      <c r="BI1297" s="72"/>
      <c r="BJ1297" s="72"/>
      <c r="BK1297" s="72"/>
      <c r="BL1297" s="72"/>
      <c r="BM1297" s="72"/>
      <c r="BN1297" s="72"/>
      <c r="BO1297" s="72"/>
      <c r="BP1297" s="72"/>
      <c r="BQ1297" s="72"/>
      <c r="BR1297" s="72"/>
      <c r="BS1297" s="72"/>
      <c r="BT1297" s="72"/>
      <c r="BU1297" s="72"/>
      <c r="BV1297" s="72"/>
      <c r="BW1297" s="72"/>
      <c r="BX1297" s="72"/>
      <c r="BY1297" s="72"/>
      <c r="BZ1297" s="72"/>
      <c r="CA1297" s="72"/>
      <c r="CB1297" s="72"/>
      <c r="CC1297" s="72"/>
      <c r="CD1297" s="72"/>
      <c r="CE1297" s="72"/>
      <c r="CF1297" s="72"/>
      <c r="CG1297" s="72"/>
      <c r="CH1297" s="72"/>
      <c r="CI1297" s="72"/>
      <c r="CJ1297" s="72"/>
      <c r="CK1297" s="72"/>
      <c r="CL1297" s="72"/>
      <c r="CM1297" s="72"/>
      <c r="CN1297" s="72"/>
      <c r="CO1297" s="72"/>
      <c r="CP1297" s="72"/>
      <c r="CQ1297" s="72"/>
      <c r="CR1297" s="72"/>
      <c r="CS1297" s="72"/>
      <c r="CT1297" s="72"/>
      <c r="CU1297" s="72"/>
      <c r="CV1297" s="72"/>
      <c r="CW1297" s="72"/>
      <c r="CX1297" s="72"/>
      <c r="CY1297" s="72"/>
      <c r="CZ1297" s="72"/>
      <c r="DA1297" s="72"/>
      <c r="DB1297" s="72"/>
      <c r="DC1297" s="72"/>
      <c r="DD1297" s="72"/>
      <c r="DE1297" s="72"/>
      <c r="DF1297" s="72"/>
      <c r="DG1297" s="72"/>
      <c r="DH1297" s="72"/>
      <c r="DI1297" s="72"/>
      <c r="DJ1297" s="72"/>
      <c r="DK1297" s="72"/>
    </row>
    <row r="1298" spans="1:115" s="73" customFormat="1" ht="25.5">
      <c r="A1298" s="2"/>
      <c r="B1298" s="2">
        <v>92</v>
      </c>
      <c r="C1298" s="456" t="s">
        <v>8998</v>
      </c>
      <c r="D1298" s="339" t="s">
        <v>8939</v>
      </c>
      <c r="E1298" s="339" t="s">
        <v>8999</v>
      </c>
      <c r="F1298" s="339" t="s">
        <v>9000</v>
      </c>
      <c r="G1298" s="339" t="s">
        <v>465</v>
      </c>
      <c r="H1298" s="460">
        <v>15000000</v>
      </c>
      <c r="I1298" s="457"/>
      <c r="J1298" s="457"/>
      <c r="K1298" s="337">
        <v>43959</v>
      </c>
      <c r="L1298" s="339" t="s">
        <v>9001</v>
      </c>
      <c r="M1298" s="2"/>
      <c r="N1298" s="72"/>
      <c r="O1298" s="72"/>
      <c r="P1298" s="72"/>
      <c r="Q1298" s="72"/>
      <c r="R1298" s="72"/>
      <c r="S1298" s="72"/>
      <c r="T1298" s="72"/>
      <c r="U1298" s="72"/>
      <c r="V1298" s="72"/>
      <c r="W1298" s="72"/>
      <c r="X1298" s="72"/>
      <c r="Y1298" s="72"/>
      <c r="Z1298" s="72"/>
      <c r="AA1298" s="72"/>
      <c r="AB1298" s="72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</row>
    <row r="1299" spans="1:115" s="73" customFormat="1" ht="25.5">
      <c r="A1299" s="2"/>
      <c r="B1299" s="2">
        <v>93</v>
      </c>
      <c r="C1299" s="456" t="s">
        <v>9002</v>
      </c>
      <c r="D1299" s="339" t="s">
        <v>8939</v>
      </c>
      <c r="E1299" s="339" t="s">
        <v>9003</v>
      </c>
      <c r="F1299" s="339" t="s">
        <v>9004</v>
      </c>
      <c r="G1299" s="339" t="s">
        <v>8894</v>
      </c>
      <c r="H1299" s="460">
        <v>21762375</v>
      </c>
      <c r="I1299" s="457"/>
      <c r="J1299" s="457"/>
      <c r="K1299" s="337">
        <v>43974</v>
      </c>
      <c r="L1299" s="339" t="s">
        <v>9005</v>
      </c>
      <c r="M1299" s="2"/>
      <c r="N1299" s="72"/>
      <c r="O1299" s="72"/>
      <c r="P1299" s="72"/>
      <c r="Q1299" s="72"/>
      <c r="R1299" s="72"/>
      <c r="S1299" s="72"/>
      <c r="T1299" s="72"/>
      <c r="U1299" s="72"/>
      <c r="V1299" s="72"/>
      <c r="W1299" s="72"/>
      <c r="X1299" s="72"/>
      <c r="Y1299" s="72"/>
      <c r="Z1299" s="72"/>
      <c r="AA1299" s="72"/>
      <c r="AB1299" s="72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</row>
    <row r="1300" spans="1:115" s="73" customFormat="1" ht="25.5">
      <c r="A1300" s="2"/>
      <c r="B1300" s="2">
        <v>94</v>
      </c>
      <c r="C1300" s="456" t="s">
        <v>9006</v>
      </c>
      <c r="D1300" s="339" t="s">
        <v>8933</v>
      </c>
      <c r="E1300" s="339" t="s">
        <v>9007</v>
      </c>
      <c r="F1300" s="339" t="s">
        <v>9008</v>
      </c>
      <c r="G1300" s="339" t="s">
        <v>465</v>
      </c>
      <c r="H1300" s="460">
        <v>2760000</v>
      </c>
      <c r="I1300" s="457"/>
      <c r="J1300" s="457"/>
      <c r="K1300" s="337">
        <v>43959</v>
      </c>
      <c r="L1300" s="339" t="s">
        <v>9009</v>
      </c>
      <c r="M1300" s="2"/>
      <c r="N1300" s="72"/>
      <c r="O1300" s="72"/>
      <c r="P1300" s="72"/>
      <c r="Q1300" s="72"/>
      <c r="R1300" s="72"/>
      <c r="S1300" s="72"/>
      <c r="T1300" s="72"/>
      <c r="U1300" s="72"/>
      <c r="V1300" s="72"/>
      <c r="W1300" s="72"/>
      <c r="X1300" s="72"/>
      <c r="Y1300" s="72"/>
      <c r="Z1300" s="72"/>
      <c r="AA1300" s="72"/>
      <c r="AB1300" s="72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</row>
    <row r="1301" spans="1:115" s="73" customFormat="1" ht="25.5">
      <c r="A1301" s="2"/>
      <c r="B1301" s="2">
        <v>95</v>
      </c>
      <c r="C1301" s="456" t="s">
        <v>9010</v>
      </c>
      <c r="D1301" s="339" t="s">
        <v>8924</v>
      </c>
      <c r="E1301" s="339" t="s">
        <v>9011</v>
      </c>
      <c r="F1301" s="339" t="s">
        <v>9012</v>
      </c>
      <c r="G1301" s="339" t="s">
        <v>9013</v>
      </c>
      <c r="H1301" s="460">
        <v>13398000</v>
      </c>
      <c r="I1301" s="457"/>
      <c r="J1301" s="457"/>
      <c r="K1301" s="337">
        <v>43948</v>
      </c>
      <c r="L1301" s="339" t="s">
        <v>9014</v>
      </c>
      <c r="M1301" s="2"/>
      <c r="N1301" s="72"/>
      <c r="O1301" s="72"/>
      <c r="P1301" s="72"/>
      <c r="Q1301" s="72"/>
      <c r="R1301" s="72"/>
      <c r="S1301" s="72"/>
      <c r="T1301" s="72"/>
      <c r="U1301" s="72"/>
      <c r="V1301" s="72"/>
      <c r="W1301" s="72"/>
      <c r="X1301" s="72"/>
      <c r="Y1301" s="72"/>
      <c r="Z1301" s="72"/>
      <c r="AA1301" s="72"/>
      <c r="AB1301" s="72"/>
      <c r="AC1301" s="72"/>
      <c r="AD1301" s="72"/>
      <c r="AE1301" s="72"/>
      <c r="AF1301" s="72"/>
      <c r="AG1301" s="72"/>
      <c r="AH1301" s="72"/>
      <c r="AI1301" s="72"/>
      <c r="AJ1301" s="72"/>
      <c r="AK1301" s="72"/>
      <c r="AL1301" s="72"/>
      <c r="AM1301" s="72"/>
      <c r="AN1301" s="72"/>
      <c r="AO1301" s="72"/>
      <c r="AP1301" s="72"/>
      <c r="AQ1301" s="72"/>
      <c r="AR1301" s="72"/>
      <c r="AS1301" s="72"/>
      <c r="AT1301" s="72"/>
      <c r="AU1301" s="72"/>
      <c r="AV1301" s="72"/>
      <c r="AW1301" s="72"/>
      <c r="AX1301" s="72"/>
      <c r="AY1301" s="72"/>
      <c r="AZ1301" s="72"/>
      <c r="BA1301" s="72"/>
      <c r="BB1301" s="72"/>
      <c r="BC1301" s="72"/>
      <c r="BD1301" s="72"/>
      <c r="BE1301" s="72"/>
      <c r="BF1301" s="72"/>
      <c r="BG1301" s="72"/>
      <c r="BH1301" s="72"/>
      <c r="BI1301" s="72"/>
      <c r="BJ1301" s="72"/>
      <c r="BK1301" s="72"/>
      <c r="BL1301" s="72"/>
      <c r="BM1301" s="72"/>
      <c r="BN1301" s="72"/>
      <c r="BO1301" s="72"/>
      <c r="BP1301" s="72"/>
      <c r="BQ1301" s="72"/>
      <c r="BR1301" s="72"/>
      <c r="BS1301" s="72"/>
      <c r="BT1301" s="72"/>
      <c r="BU1301" s="72"/>
      <c r="BV1301" s="72"/>
      <c r="BW1301" s="72"/>
      <c r="BX1301" s="72"/>
      <c r="BY1301" s="72"/>
      <c r="BZ1301" s="72"/>
      <c r="CA1301" s="72"/>
      <c r="CB1301" s="72"/>
      <c r="CC1301" s="72"/>
      <c r="CD1301" s="72"/>
      <c r="CE1301" s="72"/>
      <c r="CF1301" s="72"/>
      <c r="CG1301" s="72"/>
      <c r="CH1301" s="72"/>
      <c r="CI1301" s="72"/>
      <c r="CJ1301" s="72"/>
      <c r="CK1301" s="72"/>
      <c r="CL1301" s="72"/>
      <c r="CM1301" s="72"/>
      <c r="CN1301" s="72"/>
      <c r="CO1301" s="72"/>
      <c r="CP1301" s="72"/>
      <c r="CQ1301" s="72"/>
      <c r="CR1301" s="72"/>
      <c r="CS1301" s="72"/>
      <c r="CT1301" s="72"/>
      <c r="CU1301" s="72"/>
      <c r="CV1301" s="72"/>
      <c r="CW1301" s="72"/>
      <c r="CX1301" s="72"/>
      <c r="CY1301" s="72"/>
      <c r="CZ1301" s="72"/>
      <c r="DA1301" s="72"/>
      <c r="DB1301" s="72"/>
      <c r="DC1301" s="72"/>
      <c r="DD1301" s="72"/>
      <c r="DE1301" s="72"/>
      <c r="DF1301" s="72"/>
      <c r="DG1301" s="72"/>
      <c r="DH1301" s="72"/>
      <c r="DI1301" s="72"/>
      <c r="DJ1301" s="72"/>
      <c r="DK1301" s="72"/>
    </row>
    <row r="1302" spans="1:115" s="73" customFormat="1" ht="38.25">
      <c r="A1302" s="2"/>
      <c r="B1302" s="2">
        <v>96</v>
      </c>
      <c r="C1302" s="456" t="s">
        <v>9015</v>
      </c>
      <c r="D1302" s="339" t="s">
        <v>8951</v>
      </c>
      <c r="E1302" s="339" t="s">
        <v>9016</v>
      </c>
      <c r="F1302" s="339" t="s">
        <v>9017</v>
      </c>
      <c r="G1302" s="339" t="s">
        <v>5294</v>
      </c>
      <c r="H1302" s="460">
        <v>12400000</v>
      </c>
      <c r="I1302" s="457"/>
      <c r="J1302" s="457"/>
      <c r="K1302" s="337">
        <v>43959</v>
      </c>
      <c r="L1302" s="339" t="s">
        <v>9018</v>
      </c>
      <c r="M1302" s="2"/>
      <c r="N1302" s="72"/>
      <c r="O1302" s="72"/>
      <c r="P1302" s="72"/>
      <c r="Q1302" s="72"/>
      <c r="R1302" s="72"/>
      <c r="S1302" s="72"/>
      <c r="T1302" s="72"/>
      <c r="U1302" s="72"/>
      <c r="V1302" s="72"/>
      <c r="W1302" s="72"/>
      <c r="X1302" s="72"/>
      <c r="Y1302" s="72"/>
      <c r="Z1302" s="72"/>
      <c r="AA1302" s="72"/>
      <c r="AB1302" s="72"/>
      <c r="AC1302" s="72"/>
      <c r="AD1302" s="72"/>
      <c r="AE1302" s="72"/>
      <c r="AF1302" s="72"/>
      <c r="AG1302" s="72"/>
      <c r="AH1302" s="72"/>
      <c r="AI1302" s="72"/>
      <c r="AJ1302" s="72"/>
      <c r="AK1302" s="72"/>
      <c r="AL1302" s="72"/>
      <c r="AM1302" s="72"/>
      <c r="AN1302" s="72"/>
      <c r="AO1302" s="72"/>
      <c r="AP1302" s="72"/>
      <c r="AQ1302" s="72"/>
      <c r="AR1302" s="72"/>
      <c r="AS1302" s="72"/>
      <c r="AT1302" s="72"/>
      <c r="AU1302" s="72"/>
      <c r="AV1302" s="72"/>
      <c r="AW1302" s="72"/>
      <c r="AX1302" s="72"/>
      <c r="AY1302" s="72"/>
      <c r="AZ1302" s="72"/>
      <c r="BA1302" s="72"/>
      <c r="BB1302" s="72"/>
      <c r="BC1302" s="72"/>
      <c r="BD1302" s="72"/>
      <c r="BE1302" s="72"/>
      <c r="BF1302" s="72"/>
      <c r="BG1302" s="72"/>
      <c r="BH1302" s="72"/>
      <c r="BI1302" s="72"/>
      <c r="BJ1302" s="72"/>
      <c r="BK1302" s="72"/>
      <c r="BL1302" s="72"/>
      <c r="BM1302" s="72"/>
      <c r="BN1302" s="72"/>
      <c r="BO1302" s="72"/>
      <c r="BP1302" s="72"/>
      <c r="BQ1302" s="72"/>
      <c r="BR1302" s="72"/>
      <c r="BS1302" s="72"/>
      <c r="BT1302" s="72"/>
      <c r="BU1302" s="72"/>
      <c r="BV1302" s="72"/>
      <c r="BW1302" s="72"/>
      <c r="BX1302" s="72"/>
      <c r="BY1302" s="72"/>
      <c r="BZ1302" s="72"/>
      <c r="CA1302" s="72"/>
      <c r="CB1302" s="72"/>
      <c r="CC1302" s="72"/>
      <c r="CD1302" s="72"/>
      <c r="CE1302" s="72"/>
      <c r="CF1302" s="72"/>
      <c r="CG1302" s="72"/>
      <c r="CH1302" s="72"/>
      <c r="CI1302" s="72"/>
      <c r="CJ1302" s="72"/>
      <c r="CK1302" s="72"/>
      <c r="CL1302" s="72"/>
      <c r="CM1302" s="72"/>
      <c r="CN1302" s="72"/>
      <c r="CO1302" s="72"/>
      <c r="CP1302" s="72"/>
      <c r="CQ1302" s="72"/>
      <c r="CR1302" s="72"/>
      <c r="CS1302" s="72"/>
      <c r="CT1302" s="72"/>
      <c r="CU1302" s="72"/>
      <c r="CV1302" s="72"/>
      <c r="CW1302" s="72"/>
      <c r="CX1302" s="72"/>
      <c r="CY1302" s="72"/>
      <c r="CZ1302" s="72"/>
      <c r="DA1302" s="72"/>
      <c r="DB1302" s="72"/>
      <c r="DC1302" s="72"/>
      <c r="DD1302" s="72"/>
      <c r="DE1302" s="72"/>
      <c r="DF1302" s="72"/>
      <c r="DG1302" s="72"/>
      <c r="DH1302" s="72"/>
      <c r="DI1302" s="72"/>
      <c r="DJ1302" s="72"/>
      <c r="DK1302" s="72"/>
    </row>
    <row r="1303" spans="1:115" s="73" customFormat="1" ht="25.5">
      <c r="A1303" s="2"/>
      <c r="B1303" s="2">
        <v>97</v>
      </c>
      <c r="C1303" s="456" t="s">
        <v>9019</v>
      </c>
      <c r="D1303" s="339" t="s">
        <v>8908</v>
      </c>
      <c r="E1303" s="339" t="s">
        <v>9020</v>
      </c>
      <c r="F1303" s="339" t="s">
        <v>9021</v>
      </c>
      <c r="G1303" s="339" t="s">
        <v>8894</v>
      </c>
      <c r="H1303" s="460">
        <v>11000000</v>
      </c>
      <c r="I1303" s="457"/>
      <c r="J1303" s="457"/>
      <c r="K1303" s="337">
        <v>43932</v>
      </c>
      <c r="L1303" s="339" t="s">
        <v>9022</v>
      </c>
      <c r="M1303" s="2"/>
      <c r="N1303" s="72"/>
      <c r="O1303" s="72"/>
      <c r="P1303" s="72"/>
      <c r="Q1303" s="72"/>
      <c r="R1303" s="72"/>
      <c r="S1303" s="72"/>
      <c r="T1303" s="72"/>
      <c r="U1303" s="72"/>
      <c r="V1303" s="72"/>
      <c r="W1303" s="72"/>
      <c r="X1303" s="72"/>
      <c r="Y1303" s="72"/>
      <c r="Z1303" s="72"/>
      <c r="AA1303" s="72"/>
      <c r="AB1303" s="72"/>
      <c r="AC1303" s="72"/>
      <c r="AD1303" s="72"/>
      <c r="AE1303" s="72"/>
      <c r="AF1303" s="72"/>
      <c r="AG1303" s="72"/>
      <c r="AH1303" s="72"/>
      <c r="AI1303" s="72"/>
      <c r="AJ1303" s="72"/>
      <c r="AK1303" s="72"/>
      <c r="AL1303" s="72"/>
      <c r="AM1303" s="72"/>
      <c r="AN1303" s="72"/>
      <c r="AO1303" s="72"/>
      <c r="AP1303" s="72"/>
      <c r="AQ1303" s="72"/>
      <c r="AR1303" s="72"/>
      <c r="AS1303" s="72"/>
      <c r="AT1303" s="72"/>
      <c r="AU1303" s="72"/>
      <c r="AV1303" s="72"/>
      <c r="AW1303" s="72"/>
      <c r="AX1303" s="72"/>
      <c r="AY1303" s="72"/>
      <c r="AZ1303" s="72"/>
      <c r="BA1303" s="72"/>
      <c r="BB1303" s="72"/>
      <c r="BC1303" s="72"/>
      <c r="BD1303" s="72"/>
      <c r="BE1303" s="72"/>
      <c r="BF1303" s="72"/>
      <c r="BG1303" s="72"/>
      <c r="BH1303" s="72"/>
      <c r="BI1303" s="72"/>
      <c r="BJ1303" s="72"/>
      <c r="BK1303" s="72"/>
      <c r="BL1303" s="72"/>
      <c r="BM1303" s="72"/>
      <c r="BN1303" s="72"/>
      <c r="BO1303" s="72"/>
      <c r="BP1303" s="72"/>
      <c r="BQ1303" s="72"/>
      <c r="BR1303" s="72"/>
      <c r="BS1303" s="72"/>
      <c r="BT1303" s="72"/>
      <c r="BU1303" s="72"/>
      <c r="BV1303" s="72"/>
      <c r="BW1303" s="72"/>
      <c r="BX1303" s="72"/>
      <c r="BY1303" s="72"/>
      <c r="BZ1303" s="72"/>
      <c r="CA1303" s="72"/>
      <c r="CB1303" s="72"/>
      <c r="CC1303" s="72"/>
      <c r="CD1303" s="72"/>
      <c r="CE1303" s="72"/>
      <c r="CF1303" s="72"/>
      <c r="CG1303" s="72"/>
      <c r="CH1303" s="72"/>
      <c r="CI1303" s="72"/>
      <c r="CJ1303" s="72"/>
      <c r="CK1303" s="72"/>
      <c r="CL1303" s="72"/>
      <c r="CM1303" s="72"/>
      <c r="CN1303" s="72"/>
      <c r="CO1303" s="72"/>
      <c r="CP1303" s="72"/>
      <c r="CQ1303" s="72"/>
      <c r="CR1303" s="72"/>
      <c r="CS1303" s="72"/>
      <c r="CT1303" s="72"/>
      <c r="CU1303" s="72"/>
      <c r="CV1303" s="72"/>
      <c r="CW1303" s="72"/>
      <c r="CX1303" s="72"/>
      <c r="CY1303" s="72"/>
      <c r="CZ1303" s="72"/>
      <c r="DA1303" s="72"/>
      <c r="DB1303" s="72"/>
      <c r="DC1303" s="72"/>
      <c r="DD1303" s="72"/>
      <c r="DE1303" s="72"/>
      <c r="DF1303" s="72"/>
      <c r="DG1303" s="72"/>
      <c r="DH1303" s="72"/>
      <c r="DI1303" s="72"/>
      <c r="DJ1303" s="72"/>
      <c r="DK1303" s="72"/>
    </row>
    <row r="1304" spans="1:115" s="73" customFormat="1" ht="25.5">
      <c r="A1304" s="2"/>
      <c r="B1304" s="2">
        <v>98</v>
      </c>
      <c r="C1304" s="456" t="s">
        <v>9023</v>
      </c>
      <c r="D1304" s="339" t="s">
        <v>8908</v>
      </c>
      <c r="E1304" s="339" t="s">
        <v>9024</v>
      </c>
      <c r="F1304" s="339" t="s">
        <v>9025</v>
      </c>
      <c r="G1304" s="339" t="s">
        <v>465</v>
      </c>
      <c r="H1304" s="460">
        <v>5400000</v>
      </c>
      <c r="I1304" s="457"/>
      <c r="J1304" s="457"/>
      <c r="K1304" s="337">
        <v>43933</v>
      </c>
      <c r="L1304" s="339" t="s">
        <v>9026</v>
      </c>
      <c r="M1304" s="2"/>
      <c r="N1304" s="72"/>
      <c r="O1304" s="72"/>
      <c r="P1304" s="72"/>
      <c r="Q1304" s="72"/>
      <c r="R1304" s="72"/>
      <c r="S1304" s="72"/>
      <c r="T1304" s="72"/>
      <c r="U1304" s="72"/>
      <c r="V1304" s="72"/>
      <c r="W1304" s="72"/>
      <c r="X1304" s="72"/>
      <c r="Y1304" s="72"/>
      <c r="Z1304" s="72"/>
      <c r="AA1304" s="72"/>
      <c r="AB1304" s="72"/>
      <c r="AC1304" s="72"/>
      <c r="AD1304" s="72"/>
      <c r="AE1304" s="72"/>
      <c r="AF1304" s="72"/>
      <c r="AG1304" s="72"/>
      <c r="AH1304" s="72"/>
      <c r="AI1304" s="72"/>
      <c r="AJ1304" s="72"/>
      <c r="AK1304" s="72"/>
      <c r="AL1304" s="72"/>
      <c r="AM1304" s="72"/>
      <c r="AN1304" s="72"/>
      <c r="AO1304" s="72"/>
      <c r="AP1304" s="72"/>
      <c r="AQ1304" s="72"/>
      <c r="AR1304" s="72"/>
      <c r="AS1304" s="72"/>
      <c r="AT1304" s="72"/>
      <c r="AU1304" s="72"/>
      <c r="AV1304" s="72"/>
      <c r="AW1304" s="72"/>
      <c r="AX1304" s="72"/>
      <c r="AY1304" s="72"/>
      <c r="AZ1304" s="72"/>
      <c r="BA1304" s="72"/>
      <c r="BB1304" s="72"/>
      <c r="BC1304" s="72"/>
      <c r="BD1304" s="72"/>
      <c r="BE1304" s="72"/>
      <c r="BF1304" s="72"/>
      <c r="BG1304" s="72"/>
      <c r="BH1304" s="72"/>
      <c r="BI1304" s="72"/>
      <c r="BJ1304" s="72"/>
      <c r="BK1304" s="72"/>
      <c r="BL1304" s="72"/>
      <c r="BM1304" s="72"/>
      <c r="BN1304" s="72"/>
      <c r="BO1304" s="72"/>
      <c r="BP1304" s="72"/>
      <c r="BQ1304" s="72"/>
      <c r="BR1304" s="72"/>
      <c r="BS1304" s="72"/>
      <c r="BT1304" s="72"/>
      <c r="BU1304" s="72"/>
      <c r="BV1304" s="72"/>
      <c r="BW1304" s="72"/>
      <c r="BX1304" s="72"/>
      <c r="BY1304" s="72"/>
      <c r="BZ1304" s="72"/>
      <c r="CA1304" s="72"/>
      <c r="CB1304" s="72"/>
      <c r="CC1304" s="72"/>
      <c r="CD1304" s="72"/>
      <c r="CE1304" s="72"/>
      <c r="CF1304" s="72"/>
      <c r="CG1304" s="72"/>
      <c r="CH1304" s="72"/>
      <c r="CI1304" s="72"/>
      <c r="CJ1304" s="72"/>
      <c r="CK1304" s="72"/>
      <c r="CL1304" s="72"/>
      <c r="CM1304" s="72"/>
      <c r="CN1304" s="72"/>
      <c r="CO1304" s="72"/>
      <c r="CP1304" s="72"/>
      <c r="CQ1304" s="72"/>
      <c r="CR1304" s="72"/>
      <c r="CS1304" s="72"/>
      <c r="CT1304" s="72"/>
      <c r="CU1304" s="72"/>
      <c r="CV1304" s="72"/>
      <c r="CW1304" s="72"/>
      <c r="CX1304" s="72"/>
      <c r="CY1304" s="72"/>
      <c r="CZ1304" s="72"/>
      <c r="DA1304" s="72"/>
      <c r="DB1304" s="72"/>
      <c r="DC1304" s="72"/>
      <c r="DD1304" s="72"/>
      <c r="DE1304" s="72"/>
      <c r="DF1304" s="72"/>
      <c r="DG1304" s="72"/>
      <c r="DH1304" s="72"/>
      <c r="DI1304" s="72"/>
      <c r="DJ1304" s="72"/>
      <c r="DK1304" s="72"/>
    </row>
    <row r="1305" spans="1:115" s="73" customFormat="1" ht="38.25">
      <c r="A1305" s="2"/>
      <c r="B1305" s="2">
        <v>99</v>
      </c>
      <c r="C1305" s="456" t="s">
        <v>9027</v>
      </c>
      <c r="D1305" s="339" t="s">
        <v>9028</v>
      </c>
      <c r="E1305" s="339" t="s">
        <v>9029</v>
      </c>
      <c r="F1305" s="339" t="s">
        <v>9030</v>
      </c>
      <c r="G1305" s="339" t="s">
        <v>2803</v>
      </c>
      <c r="H1305" s="460">
        <v>42520000</v>
      </c>
      <c r="I1305" s="463"/>
      <c r="J1305" s="457"/>
      <c r="K1305" s="337">
        <v>43735</v>
      </c>
      <c r="L1305" s="339" t="s">
        <v>9031</v>
      </c>
      <c r="M1305" s="2"/>
      <c r="N1305" s="72"/>
      <c r="O1305" s="72"/>
      <c r="P1305" s="72"/>
      <c r="Q1305" s="72"/>
      <c r="R1305" s="72"/>
      <c r="S1305" s="72"/>
      <c r="T1305" s="72"/>
      <c r="U1305" s="72"/>
      <c r="V1305" s="72"/>
      <c r="W1305" s="72"/>
      <c r="X1305" s="72"/>
      <c r="Y1305" s="72"/>
      <c r="Z1305" s="72"/>
      <c r="AA1305" s="72"/>
      <c r="AB1305" s="72"/>
      <c r="AC1305" s="72"/>
      <c r="AD1305" s="72"/>
      <c r="AE1305" s="72"/>
      <c r="AF1305" s="72"/>
      <c r="AG1305" s="72"/>
      <c r="AH1305" s="72"/>
      <c r="AI1305" s="72"/>
      <c r="AJ1305" s="72"/>
      <c r="AK1305" s="72"/>
      <c r="AL1305" s="72"/>
      <c r="AM1305" s="72"/>
      <c r="AN1305" s="72"/>
      <c r="AO1305" s="72"/>
      <c r="AP1305" s="72"/>
      <c r="AQ1305" s="72"/>
      <c r="AR1305" s="72"/>
      <c r="AS1305" s="72"/>
      <c r="AT1305" s="72"/>
      <c r="AU1305" s="72"/>
      <c r="AV1305" s="72"/>
      <c r="AW1305" s="72"/>
      <c r="AX1305" s="72"/>
      <c r="AY1305" s="72"/>
      <c r="AZ1305" s="72"/>
      <c r="BA1305" s="72"/>
      <c r="BB1305" s="72"/>
      <c r="BC1305" s="72"/>
      <c r="BD1305" s="72"/>
      <c r="BE1305" s="72"/>
      <c r="BF1305" s="72"/>
      <c r="BG1305" s="72"/>
      <c r="BH1305" s="72"/>
      <c r="BI1305" s="72"/>
      <c r="BJ1305" s="72"/>
      <c r="BK1305" s="72"/>
      <c r="BL1305" s="72"/>
      <c r="BM1305" s="72"/>
      <c r="BN1305" s="72"/>
      <c r="BO1305" s="72"/>
      <c r="BP1305" s="72"/>
      <c r="BQ1305" s="72"/>
      <c r="BR1305" s="72"/>
      <c r="BS1305" s="72"/>
      <c r="BT1305" s="72"/>
      <c r="BU1305" s="72"/>
      <c r="BV1305" s="72"/>
      <c r="BW1305" s="72"/>
      <c r="BX1305" s="72"/>
      <c r="BY1305" s="72"/>
      <c r="BZ1305" s="72"/>
      <c r="CA1305" s="72"/>
      <c r="CB1305" s="72"/>
      <c r="CC1305" s="72"/>
      <c r="CD1305" s="72"/>
      <c r="CE1305" s="72"/>
      <c r="CF1305" s="72"/>
      <c r="CG1305" s="72"/>
      <c r="CH1305" s="72"/>
      <c r="CI1305" s="72"/>
      <c r="CJ1305" s="72"/>
      <c r="CK1305" s="72"/>
      <c r="CL1305" s="72"/>
      <c r="CM1305" s="72"/>
      <c r="CN1305" s="72"/>
      <c r="CO1305" s="72"/>
      <c r="CP1305" s="72"/>
      <c r="CQ1305" s="72"/>
      <c r="CR1305" s="72"/>
      <c r="CS1305" s="72"/>
      <c r="CT1305" s="72"/>
      <c r="CU1305" s="72"/>
      <c r="CV1305" s="72"/>
      <c r="CW1305" s="72"/>
      <c r="CX1305" s="72"/>
      <c r="CY1305" s="72"/>
      <c r="CZ1305" s="72"/>
      <c r="DA1305" s="72"/>
      <c r="DB1305" s="72"/>
      <c r="DC1305" s="72"/>
      <c r="DD1305" s="72"/>
      <c r="DE1305" s="72"/>
      <c r="DF1305" s="72"/>
      <c r="DG1305" s="72"/>
      <c r="DH1305" s="72"/>
      <c r="DI1305" s="72"/>
      <c r="DJ1305" s="72"/>
      <c r="DK1305" s="72"/>
    </row>
    <row r="1306" spans="1:115" s="73" customFormat="1" ht="25.5">
      <c r="A1306" s="2"/>
      <c r="B1306" s="2">
        <v>100</v>
      </c>
      <c r="C1306" s="456" t="s">
        <v>9032</v>
      </c>
      <c r="D1306" s="339" t="s">
        <v>9033</v>
      </c>
      <c r="E1306" s="339" t="s">
        <v>9034</v>
      </c>
      <c r="F1306" s="339" t="s">
        <v>6716</v>
      </c>
      <c r="G1306" s="339" t="s">
        <v>5294</v>
      </c>
      <c r="H1306" s="460">
        <v>10000000</v>
      </c>
      <c r="I1306" s="457"/>
      <c r="J1306" s="457"/>
      <c r="K1306" s="337">
        <v>43847</v>
      </c>
      <c r="L1306" s="339" t="s">
        <v>9035</v>
      </c>
      <c r="M1306" s="2"/>
      <c r="N1306" s="72"/>
      <c r="O1306" s="72"/>
      <c r="P1306" s="72"/>
      <c r="Q1306" s="72"/>
      <c r="R1306" s="72"/>
      <c r="S1306" s="72"/>
      <c r="T1306" s="72"/>
      <c r="U1306" s="72"/>
      <c r="V1306" s="72"/>
      <c r="W1306" s="72"/>
      <c r="X1306" s="72"/>
      <c r="Y1306" s="72"/>
      <c r="Z1306" s="72"/>
      <c r="AA1306" s="72"/>
      <c r="AB1306" s="72"/>
      <c r="AC1306" s="72"/>
      <c r="AD1306" s="72"/>
      <c r="AE1306" s="72"/>
      <c r="AF1306" s="72"/>
      <c r="AG1306" s="72"/>
      <c r="AH1306" s="72"/>
      <c r="AI1306" s="72"/>
      <c r="AJ1306" s="72"/>
      <c r="AK1306" s="72"/>
      <c r="AL1306" s="72"/>
      <c r="AM1306" s="72"/>
      <c r="AN1306" s="72"/>
      <c r="AO1306" s="72"/>
      <c r="AP1306" s="72"/>
      <c r="AQ1306" s="72"/>
      <c r="AR1306" s="72"/>
      <c r="AS1306" s="72"/>
      <c r="AT1306" s="72"/>
      <c r="AU1306" s="72"/>
      <c r="AV1306" s="72"/>
      <c r="AW1306" s="72"/>
      <c r="AX1306" s="72"/>
      <c r="AY1306" s="72"/>
      <c r="AZ1306" s="72"/>
      <c r="BA1306" s="72"/>
      <c r="BB1306" s="72"/>
      <c r="BC1306" s="72"/>
      <c r="BD1306" s="72"/>
      <c r="BE1306" s="72"/>
      <c r="BF1306" s="72"/>
      <c r="BG1306" s="72"/>
      <c r="BH1306" s="72"/>
      <c r="BI1306" s="72"/>
      <c r="BJ1306" s="72"/>
      <c r="BK1306" s="72"/>
      <c r="BL1306" s="72"/>
      <c r="BM1306" s="72"/>
      <c r="BN1306" s="72"/>
      <c r="BO1306" s="72"/>
      <c r="BP1306" s="72"/>
      <c r="BQ1306" s="72"/>
      <c r="BR1306" s="72"/>
      <c r="BS1306" s="72"/>
      <c r="BT1306" s="72"/>
      <c r="BU1306" s="72"/>
      <c r="BV1306" s="72"/>
      <c r="BW1306" s="72"/>
      <c r="BX1306" s="72"/>
      <c r="BY1306" s="72"/>
      <c r="BZ1306" s="72"/>
      <c r="CA1306" s="72"/>
      <c r="CB1306" s="72"/>
      <c r="CC1306" s="72"/>
      <c r="CD1306" s="72"/>
      <c r="CE1306" s="72"/>
      <c r="CF1306" s="72"/>
      <c r="CG1306" s="72"/>
      <c r="CH1306" s="72"/>
      <c r="CI1306" s="72"/>
      <c r="CJ1306" s="72"/>
      <c r="CK1306" s="72"/>
      <c r="CL1306" s="72"/>
      <c r="CM1306" s="72"/>
      <c r="CN1306" s="72"/>
      <c r="CO1306" s="72"/>
      <c r="CP1306" s="72"/>
      <c r="CQ1306" s="72"/>
      <c r="CR1306" s="72"/>
      <c r="CS1306" s="72"/>
      <c r="CT1306" s="72"/>
      <c r="CU1306" s="72"/>
      <c r="CV1306" s="72"/>
      <c r="CW1306" s="72"/>
      <c r="CX1306" s="72"/>
      <c r="CY1306" s="72"/>
      <c r="CZ1306" s="72"/>
      <c r="DA1306" s="72"/>
      <c r="DB1306" s="72"/>
      <c r="DC1306" s="72"/>
      <c r="DD1306" s="72"/>
      <c r="DE1306" s="72"/>
      <c r="DF1306" s="72"/>
      <c r="DG1306" s="72"/>
      <c r="DH1306" s="72"/>
      <c r="DI1306" s="72"/>
      <c r="DJ1306" s="72"/>
      <c r="DK1306" s="72"/>
    </row>
    <row r="1307" spans="1:115" s="73" customFormat="1" ht="38.25">
      <c r="A1307" s="2"/>
      <c r="B1307" s="2">
        <v>101</v>
      </c>
      <c r="C1307" s="456" t="s">
        <v>9036</v>
      </c>
      <c r="D1307" s="339" t="s">
        <v>9037</v>
      </c>
      <c r="E1307" s="339" t="s">
        <v>8961</v>
      </c>
      <c r="F1307" s="339" t="s">
        <v>9038</v>
      </c>
      <c r="G1307" s="339" t="s">
        <v>9039</v>
      </c>
      <c r="H1307" s="460">
        <v>7305000</v>
      </c>
      <c r="I1307" s="463"/>
      <c r="J1307" s="457"/>
      <c r="K1307" s="337">
        <v>43847</v>
      </c>
      <c r="L1307" s="339" t="s">
        <v>9040</v>
      </c>
      <c r="M1307" s="2"/>
      <c r="N1307" s="72"/>
      <c r="O1307" s="72"/>
      <c r="P1307" s="72"/>
      <c r="Q1307" s="72"/>
      <c r="R1307" s="72"/>
      <c r="S1307" s="72"/>
      <c r="T1307" s="72"/>
      <c r="U1307" s="72"/>
      <c r="V1307" s="72"/>
      <c r="W1307" s="72"/>
      <c r="X1307" s="72"/>
      <c r="Y1307" s="72"/>
      <c r="Z1307" s="72"/>
      <c r="AA1307" s="72"/>
      <c r="AB1307" s="72"/>
      <c r="AC1307" s="72"/>
      <c r="AD1307" s="72"/>
      <c r="AE1307" s="72"/>
      <c r="AF1307" s="72"/>
      <c r="AG1307" s="72"/>
      <c r="AH1307" s="72"/>
      <c r="AI1307" s="72"/>
      <c r="AJ1307" s="72"/>
      <c r="AK1307" s="72"/>
      <c r="AL1307" s="72"/>
      <c r="AM1307" s="72"/>
      <c r="AN1307" s="72"/>
      <c r="AO1307" s="72"/>
      <c r="AP1307" s="72"/>
      <c r="AQ1307" s="72"/>
      <c r="AR1307" s="72"/>
      <c r="AS1307" s="72"/>
      <c r="AT1307" s="72"/>
      <c r="AU1307" s="72"/>
      <c r="AV1307" s="72"/>
      <c r="AW1307" s="72"/>
      <c r="AX1307" s="72"/>
      <c r="AY1307" s="72"/>
      <c r="AZ1307" s="72"/>
      <c r="BA1307" s="72"/>
      <c r="BB1307" s="72"/>
      <c r="BC1307" s="72"/>
      <c r="BD1307" s="72"/>
      <c r="BE1307" s="72"/>
      <c r="BF1307" s="72"/>
      <c r="BG1307" s="72"/>
      <c r="BH1307" s="72"/>
      <c r="BI1307" s="72"/>
      <c r="BJ1307" s="72"/>
      <c r="BK1307" s="72"/>
      <c r="BL1307" s="72"/>
      <c r="BM1307" s="72"/>
      <c r="BN1307" s="72"/>
      <c r="BO1307" s="72"/>
      <c r="BP1307" s="72"/>
      <c r="BQ1307" s="72"/>
      <c r="BR1307" s="72"/>
      <c r="BS1307" s="72"/>
      <c r="BT1307" s="72"/>
      <c r="BU1307" s="72"/>
      <c r="BV1307" s="72"/>
      <c r="BW1307" s="72"/>
      <c r="BX1307" s="72"/>
      <c r="BY1307" s="72"/>
      <c r="BZ1307" s="72"/>
      <c r="CA1307" s="72"/>
      <c r="CB1307" s="72"/>
      <c r="CC1307" s="72"/>
      <c r="CD1307" s="72"/>
      <c r="CE1307" s="72"/>
      <c r="CF1307" s="72"/>
      <c r="CG1307" s="72"/>
      <c r="CH1307" s="72"/>
      <c r="CI1307" s="72"/>
      <c r="CJ1307" s="72"/>
      <c r="CK1307" s="72"/>
      <c r="CL1307" s="72"/>
      <c r="CM1307" s="72"/>
      <c r="CN1307" s="72"/>
      <c r="CO1307" s="72"/>
      <c r="CP1307" s="72"/>
      <c r="CQ1307" s="72"/>
      <c r="CR1307" s="72"/>
      <c r="CS1307" s="72"/>
      <c r="CT1307" s="72"/>
      <c r="CU1307" s="72"/>
      <c r="CV1307" s="72"/>
      <c r="CW1307" s="72"/>
      <c r="CX1307" s="72"/>
      <c r="CY1307" s="72"/>
      <c r="CZ1307" s="72"/>
      <c r="DA1307" s="72"/>
      <c r="DB1307" s="72"/>
      <c r="DC1307" s="72"/>
      <c r="DD1307" s="72"/>
      <c r="DE1307" s="72"/>
      <c r="DF1307" s="72"/>
      <c r="DG1307" s="72"/>
      <c r="DH1307" s="72"/>
      <c r="DI1307" s="72"/>
      <c r="DJ1307" s="72"/>
      <c r="DK1307" s="72"/>
    </row>
    <row r="1308" spans="1:115" s="73" customFormat="1" ht="25.5">
      <c r="A1308" s="2"/>
      <c r="B1308" s="2">
        <v>102</v>
      </c>
      <c r="C1308" s="456" t="s">
        <v>9041</v>
      </c>
      <c r="D1308" s="339" t="s">
        <v>8939</v>
      </c>
      <c r="E1308" s="339" t="s">
        <v>9042</v>
      </c>
      <c r="F1308" s="339" t="s">
        <v>6720</v>
      </c>
      <c r="G1308" s="339" t="s">
        <v>9043</v>
      </c>
      <c r="H1308" s="460">
        <v>5000000</v>
      </c>
      <c r="I1308" s="457"/>
      <c r="J1308" s="457"/>
      <c r="K1308" s="337">
        <v>43908</v>
      </c>
      <c r="L1308" s="339" t="s">
        <v>6721</v>
      </c>
      <c r="M1308" s="2"/>
      <c r="N1308" s="72"/>
      <c r="O1308" s="72"/>
      <c r="P1308" s="72"/>
      <c r="Q1308" s="72"/>
      <c r="R1308" s="72"/>
      <c r="S1308" s="72"/>
      <c r="T1308" s="72"/>
      <c r="U1308" s="72"/>
      <c r="V1308" s="72"/>
      <c r="W1308" s="72"/>
      <c r="X1308" s="72"/>
      <c r="Y1308" s="72"/>
      <c r="Z1308" s="72"/>
      <c r="AA1308" s="72"/>
      <c r="AB1308" s="72"/>
      <c r="AC1308" s="72"/>
      <c r="AD1308" s="72"/>
      <c r="AE1308" s="72"/>
      <c r="AF1308" s="72"/>
      <c r="AG1308" s="72"/>
      <c r="AH1308" s="72"/>
      <c r="AI1308" s="72"/>
      <c r="AJ1308" s="72"/>
      <c r="AK1308" s="72"/>
      <c r="AL1308" s="72"/>
      <c r="AM1308" s="72"/>
      <c r="AN1308" s="72"/>
      <c r="AO1308" s="72"/>
      <c r="AP1308" s="72"/>
      <c r="AQ1308" s="72"/>
      <c r="AR1308" s="72"/>
      <c r="AS1308" s="72"/>
      <c r="AT1308" s="72"/>
      <c r="AU1308" s="72"/>
      <c r="AV1308" s="72"/>
      <c r="AW1308" s="72"/>
      <c r="AX1308" s="72"/>
      <c r="AY1308" s="72"/>
      <c r="AZ1308" s="72"/>
      <c r="BA1308" s="72"/>
      <c r="BB1308" s="72"/>
      <c r="BC1308" s="72"/>
      <c r="BD1308" s="72"/>
      <c r="BE1308" s="72"/>
      <c r="BF1308" s="72"/>
      <c r="BG1308" s="72"/>
      <c r="BH1308" s="72"/>
      <c r="BI1308" s="72"/>
      <c r="BJ1308" s="72"/>
      <c r="BK1308" s="72"/>
      <c r="BL1308" s="72"/>
      <c r="BM1308" s="72"/>
      <c r="BN1308" s="72"/>
      <c r="BO1308" s="72"/>
      <c r="BP1308" s="72"/>
      <c r="BQ1308" s="72"/>
      <c r="BR1308" s="72"/>
      <c r="BS1308" s="72"/>
      <c r="BT1308" s="72"/>
      <c r="BU1308" s="72"/>
      <c r="BV1308" s="72"/>
      <c r="BW1308" s="72"/>
      <c r="BX1308" s="72"/>
      <c r="BY1308" s="72"/>
      <c r="BZ1308" s="72"/>
      <c r="CA1308" s="72"/>
      <c r="CB1308" s="72"/>
      <c r="CC1308" s="72"/>
      <c r="CD1308" s="72"/>
      <c r="CE1308" s="72"/>
      <c r="CF1308" s="72"/>
      <c r="CG1308" s="72"/>
      <c r="CH1308" s="72"/>
      <c r="CI1308" s="72"/>
      <c r="CJ1308" s="72"/>
      <c r="CK1308" s="72"/>
      <c r="CL1308" s="72"/>
      <c r="CM1308" s="72"/>
      <c r="CN1308" s="72"/>
      <c r="CO1308" s="72"/>
      <c r="CP1308" s="72"/>
      <c r="CQ1308" s="72"/>
      <c r="CR1308" s="72"/>
      <c r="CS1308" s="72"/>
      <c r="CT1308" s="72"/>
      <c r="CU1308" s="72"/>
      <c r="CV1308" s="72"/>
      <c r="CW1308" s="72"/>
      <c r="CX1308" s="72"/>
      <c r="CY1308" s="72"/>
      <c r="CZ1308" s="72"/>
      <c r="DA1308" s="72"/>
      <c r="DB1308" s="72"/>
      <c r="DC1308" s="72"/>
      <c r="DD1308" s="72"/>
      <c r="DE1308" s="72"/>
      <c r="DF1308" s="72"/>
      <c r="DG1308" s="72"/>
      <c r="DH1308" s="72"/>
      <c r="DI1308" s="72"/>
      <c r="DJ1308" s="72"/>
      <c r="DK1308" s="72"/>
    </row>
    <row r="1309" spans="1:115" s="73" customFormat="1" ht="25.5">
      <c r="A1309" s="2"/>
      <c r="B1309" s="2">
        <v>103</v>
      </c>
      <c r="C1309" s="456" t="s">
        <v>9044</v>
      </c>
      <c r="D1309" s="339" t="s">
        <v>8939</v>
      </c>
      <c r="E1309" s="339" t="s">
        <v>9045</v>
      </c>
      <c r="F1309" s="339" t="s">
        <v>6718</v>
      </c>
      <c r="G1309" s="339" t="s">
        <v>5294</v>
      </c>
      <c r="H1309" s="460">
        <v>2500000</v>
      </c>
      <c r="I1309" s="457"/>
      <c r="J1309" s="457"/>
      <c r="K1309" s="337">
        <v>43909</v>
      </c>
      <c r="L1309" s="339" t="s">
        <v>6719</v>
      </c>
      <c r="M1309" s="2"/>
      <c r="N1309" s="72"/>
      <c r="O1309" s="72"/>
      <c r="P1309" s="72"/>
      <c r="Q1309" s="72"/>
      <c r="R1309" s="72"/>
      <c r="S1309" s="72"/>
      <c r="T1309" s="72"/>
      <c r="U1309" s="72"/>
      <c r="V1309" s="72"/>
      <c r="W1309" s="72"/>
      <c r="X1309" s="72"/>
      <c r="Y1309" s="72"/>
      <c r="Z1309" s="72"/>
      <c r="AA1309" s="72"/>
      <c r="AB1309" s="72"/>
      <c r="AC1309" s="72"/>
      <c r="AD1309" s="72"/>
      <c r="AE1309" s="72"/>
      <c r="AF1309" s="72"/>
      <c r="AG1309" s="72"/>
      <c r="AH1309" s="72"/>
      <c r="AI1309" s="72"/>
      <c r="AJ1309" s="72"/>
      <c r="AK1309" s="72"/>
      <c r="AL1309" s="72"/>
      <c r="AM1309" s="72"/>
      <c r="AN1309" s="72"/>
      <c r="AO1309" s="72"/>
      <c r="AP1309" s="72"/>
      <c r="AQ1309" s="72"/>
      <c r="AR1309" s="72"/>
      <c r="AS1309" s="72"/>
      <c r="AT1309" s="72"/>
      <c r="AU1309" s="72"/>
      <c r="AV1309" s="72"/>
      <c r="AW1309" s="72"/>
      <c r="AX1309" s="72"/>
      <c r="AY1309" s="72"/>
      <c r="AZ1309" s="72"/>
      <c r="BA1309" s="72"/>
      <c r="BB1309" s="72"/>
      <c r="BC1309" s="72"/>
      <c r="BD1309" s="72"/>
      <c r="BE1309" s="72"/>
      <c r="BF1309" s="72"/>
      <c r="BG1309" s="72"/>
      <c r="BH1309" s="72"/>
      <c r="BI1309" s="72"/>
      <c r="BJ1309" s="72"/>
      <c r="BK1309" s="72"/>
      <c r="BL1309" s="72"/>
      <c r="BM1309" s="72"/>
      <c r="BN1309" s="72"/>
      <c r="BO1309" s="72"/>
      <c r="BP1309" s="72"/>
      <c r="BQ1309" s="72"/>
      <c r="BR1309" s="72"/>
      <c r="BS1309" s="72"/>
      <c r="BT1309" s="72"/>
      <c r="BU1309" s="72"/>
      <c r="BV1309" s="72"/>
      <c r="BW1309" s="72"/>
      <c r="BX1309" s="72"/>
      <c r="BY1309" s="72"/>
      <c r="BZ1309" s="72"/>
      <c r="CA1309" s="72"/>
      <c r="CB1309" s="72"/>
      <c r="CC1309" s="72"/>
      <c r="CD1309" s="72"/>
      <c r="CE1309" s="72"/>
      <c r="CF1309" s="72"/>
      <c r="CG1309" s="72"/>
      <c r="CH1309" s="72"/>
      <c r="CI1309" s="72"/>
      <c r="CJ1309" s="72"/>
      <c r="CK1309" s="72"/>
      <c r="CL1309" s="72"/>
      <c r="CM1309" s="72"/>
      <c r="CN1309" s="72"/>
      <c r="CO1309" s="72"/>
      <c r="CP1309" s="72"/>
      <c r="CQ1309" s="72"/>
      <c r="CR1309" s="72"/>
      <c r="CS1309" s="72"/>
      <c r="CT1309" s="72"/>
      <c r="CU1309" s="72"/>
      <c r="CV1309" s="72"/>
      <c r="CW1309" s="72"/>
      <c r="CX1309" s="72"/>
      <c r="CY1309" s="72"/>
      <c r="CZ1309" s="72"/>
      <c r="DA1309" s="72"/>
      <c r="DB1309" s="72"/>
      <c r="DC1309" s="72"/>
      <c r="DD1309" s="72"/>
      <c r="DE1309" s="72"/>
      <c r="DF1309" s="72"/>
      <c r="DG1309" s="72"/>
      <c r="DH1309" s="72"/>
      <c r="DI1309" s="72"/>
      <c r="DJ1309" s="72"/>
      <c r="DK1309" s="72"/>
    </row>
    <row r="1310" spans="1:115" s="73" customFormat="1" ht="38.25">
      <c r="A1310" s="2"/>
      <c r="B1310" s="2">
        <v>104</v>
      </c>
      <c r="C1310" s="456" t="s">
        <v>9046</v>
      </c>
      <c r="D1310" s="339" t="s">
        <v>9047</v>
      </c>
      <c r="E1310" s="339" t="s">
        <v>9048</v>
      </c>
      <c r="F1310" s="339" t="s">
        <v>6722</v>
      </c>
      <c r="G1310" s="339" t="s">
        <v>465</v>
      </c>
      <c r="H1310" s="460">
        <v>28380000</v>
      </c>
      <c r="I1310" s="457"/>
      <c r="J1310" s="457"/>
      <c r="K1310" s="337">
        <v>43905</v>
      </c>
      <c r="L1310" s="339" t="s">
        <v>9049</v>
      </c>
      <c r="M1310" s="2"/>
      <c r="N1310" s="72"/>
      <c r="O1310" s="72"/>
      <c r="P1310" s="72"/>
      <c r="Q1310" s="72"/>
      <c r="R1310" s="72"/>
      <c r="S1310" s="72"/>
      <c r="T1310" s="72"/>
      <c r="U1310" s="72"/>
      <c r="V1310" s="72"/>
      <c r="W1310" s="72"/>
      <c r="X1310" s="72"/>
      <c r="Y1310" s="72"/>
      <c r="Z1310" s="72"/>
      <c r="AA1310" s="72"/>
      <c r="AB1310" s="72"/>
      <c r="AC1310" s="72"/>
      <c r="AD1310" s="72"/>
      <c r="AE1310" s="72"/>
      <c r="AF1310" s="72"/>
      <c r="AG1310" s="72"/>
      <c r="AH1310" s="72"/>
      <c r="AI1310" s="72"/>
      <c r="AJ1310" s="72"/>
      <c r="AK1310" s="72"/>
      <c r="AL1310" s="72"/>
      <c r="AM1310" s="72"/>
      <c r="AN1310" s="72"/>
      <c r="AO1310" s="72"/>
      <c r="AP1310" s="72"/>
      <c r="AQ1310" s="72"/>
      <c r="AR1310" s="72"/>
      <c r="AS1310" s="72"/>
      <c r="AT1310" s="72"/>
      <c r="AU1310" s="72"/>
      <c r="AV1310" s="72"/>
      <c r="AW1310" s="72"/>
      <c r="AX1310" s="72"/>
      <c r="AY1310" s="72"/>
      <c r="AZ1310" s="72"/>
      <c r="BA1310" s="72"/>
      <c r="BB1310" s="72"/>
      <c r="BC1310" s="72"/>
      <c r="BD1310" s="72"/>
      <c r="BE1310" s="72"/>
      <c r="BF1310" s="72"/>
      <c r="BG1310" s="72"/>
      <c r="BH1310" s="72"/>
      <c r="BI1310" s="72"/>
      <c r="BJ1310" s="72"/>
      <c r="BK1310" s="72"/>
      <c r="BL1310" s="72"/>
      <c r="BM1310" s="72"/>
      <c r="BN1310" s="72"/>
      <c r="BO1310" s="72"/>
      <c r="BP1310" s="72"/>
      <c r="BQ1310" s="72"/>
      <c r="BR1310" s="72"/>
      <c r="BS1310" s="72"/>
      <c r="BT1310" s="72"/>
      <c r="BU1310" s="72"/>
      <c r="BV1310" s="72"/>
      <c r="BW1310" s="72"/>
      <c r="BX1310" s="72"/>
      <c r="BY1310" s="72"/>
      <c r="BZ1310" s="72"/>
      <c r="CA1310" s="72"/>
      <c r="CB1310" s="72"/>
      <c r="CC1310" s="72"/>
      <c r="CD1310" s="72"/>
      <c r="CE1310" s="72"/>
      <c r="CF1310" s="72"/>
      <c r="CG1310" s="72"/>
      <c r="CH1310" s="72"/>
      <c r="CI1310" s="72"/>
      <c r="CJ1310" s="72"/>
      <c r="CK1310" s="72"/>
      <c r="CL1310" s="72"/>
      <c r="CM1310" s="72"/>
      <c r="CN1310" s="72"/>
      <c r="CO1310" s="72"/>
      <c r="CP1310" s="72"/>
      <c r="CQ1310" s="72"/>
      <c r="CR1310" s="72"/>
      <c r="CS1310" s="72"/>
      <c r="CT1310" s="72"/>
      <c r="CU1310" s="72"/>
      <c r="CV1310" s="72"/>
      <c r="CW1310" s="72"/>
      <c r="CX1310" s="72"/>
      <c r="CY1310" s="72"/>
      <c r="CZ1310" s="72"/>
      <c r="DA1310" s="72"/>
      <c r="DB1310" s="72"/>
      <c r="DC1310" s="72"/>
      <c r="DD1310" s="72"/>
      <c r="DE1310" s="72"/>
      <c r="DF1310" s="72"/>
      <c r="DG1310" s="72"/>
      <c r="DH1310" s="72"/>
      <c r="DI1310" s="72"/>
      <c r="DJ1310" s="72"/>
      <c r="DK1310" s="72"/>
    </row>
    <row r="1311" spans="1:115" s="73" customFormat="1" ht="25.5">
      <c r="A1311" s="2"/>
      <c r="B1311" s="2">
        <v>105</v>
      </c>
      <c r="C1311" s="456" t="s">
        <v>9050</v>
      </c>
      <c r="D1311" s="339" t="s">
        <v>8939</v>
      </c>
      <c r="E1311" s="339" t="s">
        <v>9051</v>
      </c>
      <c r="F1311" s="339" t="s">
        <v>9052</v>
      </c>
      <c r="G1311" s="339" t="s">
        <v>8905</v>
      </c>
      <c r="H1311" s="460">
        <v>3190000</v>
      </c>
      <c r="I1311" s="457"/>
      <c r="J1311" s="457"/>
      <c r="K1311" s="337">
        <v>43905</v>
      </c>
      <c r="L1311" s="339" t="s">
        <v>9053</v>
      </c>
      <c r="M1311" s="2"/>
      <c r="N1311" s="72"/>
      <c r="O1311" s="72"/>
      <c r="P1311" s="72"/>
      <c r="Q1311" s="72"/>
      <c r="R1311" s="72"/>
      <c r="S1311" s="72"/>
      <c r="T1311" s="72"/>
      <c r="U1311" s="72"/>
      <c r="V1311" s="72"/>
      <c r="W1311" s="72"/>
      <c r="X1311" s="72"/>
      <c r="Y1311" s="72"/>
      <c r="Z1311" s="72"/>
      <c r="AA1311" s="72"/>
      <c r="AB1311" s="72"/>
      <c r="AC1311" s="72"/>
      <c r="AD1311" s="72"/>
      <c r="AE1311" s="72"/>
      <c r="AF1311" s="72"/>
      <c r="AG1311" s="72"/>
      <c r="AH1311" s="72"/>
      <c r="AI1311" s="72"/>
      <c r="AJ1311" s="72"/>
      <c r="AK1311" s="72"/>
      <c r="AL1311" s="72"/>
      <c r="AM1311" s="72"/>
      <c r="AN1311" s="72"/>
      <c r="AO1311" s="72"/>
      <c r="AP1311" s="72"/>
      <c r="AQ1311" s="72"/>
      <c r="AR1311" s="72"/>
      <c r="AS1311" s="72"/>
      <c r="AT1311" s="72"/>
      <c r="AU1311" s="72"/>
      <c r="AV1311" s="72"/>
      <c r="AW1311" s="72"/>
      <c r="AX1311" s="72"/>
      <c r="AY1311" s="72"/>
      <c r="AZ1311" s="72"/>
      <c r="BA1311" s="72"/>
      <c r="BB1311" s="72"/>
      <c r="BC1311" s="72"/>
      <c r="BD1311" s="72"/>
      <c r="BE1311" s="72"/>
      <c r="BF1311" s="72"/>
      <c r="BG1311" s="72"/>
      <c r="BH1311" s="72"/>
      <c r="BI1311" s="72"/>
      <c r="BJ1311" s="72"/>
      <c r="BK1311" s="72"/>
      <c r="BL1311" s="72"/>
      <c r="BM1311" s="72"/>
      <c r="BN1311" s="72"/>
      <c r="BO1311" s="72"/>
      <c r="BP1311" s="72"/>
      <c r="BQ1311" s="72"/>
      <c r="BR1311" s="72"/>
      <c r="BS1311" s="72"/>
      <c r="BT1311" s="72"/>
      <c r="BU1311" s="72"/>
      <c r="BV1311" s="72"/>
      <c r="BW1311" s="72"/>
      <c r="BX1311" s="72"/>
      <c r="BY1311" s="72"/>
      <c r="BZ1311" s="72"/>
      <c r="CA1311" s="72"/>
      <c r="CB1311" s="72"/>
      <c r="CC1311" s="72"/>
      <c r="CD1311" s="72"/>
      <c r="CE1311" s="72"/>
      <c r="CF1311" s="72"/>
      <c r="CG1311" s="72"/>
      <c r="CH1311" s="72"/>
      <c r="CI1311" s="72"/>
      <c r="CJ1311" s="72"/>
      <c r="CK1311" s="72"/>
      <c r="CL1311" s="72"/>
      <c r="CM1311" s="72"/>
      <c r="CN1311" s="72"/>
      <c r="CO1311" s="72"/>
      <c r="CP1311" s="72"/>
      <c r="CQ1311" s="72"/>
      <c r="CR1311" s="72"/>
      <c r="CS1311" s="72"/>
      <c r="CT1311" s="72"/>
      <c r="CU1311" s="72"/>
      <c r="CV1311" s="72"/>
      <c r="CW1311" s="72"/>
      <c r="CX1311" s="72"/>
      <c r="CY1311" s="72"/>
      <c r="CZ1311" s="72"/>
      <c r="DA1311" s="72"/>
      <c r="DB1311" s="72"/>
      <c r="DC1311" s="72"/>
      <c r="DD1311" s="72"/>
      <c r="DE1311" s="72"/>
      <c r="DF1311" s="72"/>
      <c r="DG1311" s="72"/>
      <c r="DH1311" s="72"/>
      <c r="DI1311" s="72"/>
      <c r="DJ1311" s="72"/>
      <c r="DK1311" s="72"/>
    </row>
    <row r="1312" spans="1:115" s="73" customFormat="1" ht="38.25">
      <c r="A1312" s="2"/>
      <c r="B1312" s="2">
        <v>106</v>
      </c>
      <c r="C1312" s="456" t="s">
        <v>9054</v>
      </c>
      <c r="D1312" s="339" t="s">
        <v>9055</v>
      </c>
      <c r="E1312" s="339" t="s">
        <v>9056</v>
      </c>
      <c r="F1312" s="339" t="s">
        <v>9057</v>
      </c>
      <c r="G1312" s="339" t="s">
        <v>465</v>
      </c>
      <c r="H1312" s="460">
        <v>1456200</v>
      </c>
      <c r="I1312" s="457"/>
      <c r="J1312" s="457"/>
      <c r="K1312" s="337">
        <v>43965</v>
      </c>
      <c r="L1312" s="339" t="s">
        <v>9058</v>
      </c>
      <c r="M1312" s="2"/>
      <c r="N1312" s="72"/>
      <c r="O1312" s="72"/>
      <c r="P1312" s="72"/>
      <c r="Q1312" s="72"/>
      <c r="R1312" s="72"/>
      <c r="S1312" s="72"/>
      <c r="T1312" s="72"/>
      <c r="U1312" s="72"/>
      <c r="V1312" s="72"/>
      <c r="W1312" s="72"/>
      <c r="X1312" s="72"/>
      <c r="Y1312" s="72"/>
      <c r="Z1312" s="72"/>
      <c r="AA1312" s="72"/>
      <c r="AB1312" s="72"/>
      <c r="AC1312" s="72"/>
      <c r="AD1312" s="72"/>
      <c r="AE1312" s="72"/>
      <c r="AF1312" s="72"/>
      <c r="AG1312" s="72"/>
      <c r="AH1312" s="72"/>
      <c r="AI1312" s="72"/>
      <c r="AJ1312" s="72"/>
      <c r="AK1312" s="72"/>
      <c r="AL1312" s="72"/>
      <c r="AM1312" s="72"/>
      <c r="AN1312" s="72"/>
      <c r="AO1312" s="72"/>
      <c r="AP1312" s="72"/>
      <c r="AQ1312" s="72"/>
      <c r="AR1312" s="72"/>
      <c r="AS1312" s="72"/>
      <c r="AT1312" s="72"/>
      <c r="AU1312" s="72"/>
      <c r="AV1312" s="72"/>
      <c r="AW1312" s="72"/>
      <c r="AX1312" s="72"/>
      <c r="AY1312" s="72"/>
      <c r="AZ1312" s="72"/>
      <c r="BA1312" s="72"/>
      <c r="BB1312" s="72"/>
      <c r="BC1312" s="72"/>
      <c r="BD1312" s="72"/>
      <c r="BE1312" s="72"/>
      <c r="BF1312" s="72"/>
      <c r="BG1312" s="72"/>
      <c r="BH1312" s="72"/>
      <c r="BI1312" s="72"/>
      <c r="BJ1312" s="72"/>
      <c r="BK1312" s="72"/>
      <c r="BL1312" s="72"/>
      <c r="BM1312" s="72"/>
      <c r="BN1312" s="72"/>
      <c r="BO1312" s="72"/>
      <c r="BP1312" s="72"/>
      <c r="BQ1312" s="72"/>
      <c r="BR1312" s="72"/>
      <c r="BS1312" s="72"/>
      <c r="BT1312" s="72"/>
      <c r="BU1312" s="72"/>
      <c r="BV1312" s="72"/>
      <c r="BW1312" s="72"/>
      <c r="BX1312" s="72"/>
      <c r="BY1312" s="72"/>
      <c r="BZ1312" s="72"/>
      <c r="CA1312" s="72"/>
      <c r="CB1312" s="72"/>
      <c r="CC1312" s="72"/>
      <c r="CD1312" s="72"/>
      <c r="CE1312" s="72"/>
      <c r="CF1312" s="72"/>
      <c r="CG1312" s="72"/>
      <c r="CH1312" s="72"/>
      <c r="CI1312" s="72"/>
      <c r="CJ1312" s="72"/>
      <c r="CK1312" s="72"/>
      <c r="CL1312" s="72"/>
      <c r="CM1312" s="72"/>
      <c r="CN1312" s="72"/>
      <c r="CO1312" s="72"/>
      <c r="CP1312" s="72"/>
      <c r="CQ1312" s="72"/>
      <c r="CR1312" s="72"/>
      <c r="CS1312" s="72"/>
      <c r="CT1312" s="72"/>
      <c r="CU1312" s="72"/>
      <c r="CV1312" s="72"/>
      <c r="CW1312" s="72"/>
      <c r="CX1312" s="72"/>
      <c r="CY1312" s="72"/>
      <c r="CZ1312" s="72"/>
      <c r="DA1312" s="72"/>
      <c r="DB1312" s="72"/>
      <c r="DC1312" s="72"/>
      <c r="DD1312" s="72"/>
      <c r="DE1312" s="72"/>
      <c r="DF1312" s="72"/>
      <c r="DG1312" s="72"/>
      <c r="DH1312" s="72"/>
      <c r="DI1312" s="72"/>
      <c r="DJ1312" s="72"/>
      <c r="DK1312" s="72"/>
    </row>
    <row r="1313" spans="1:115" s="73" customFormat="1" ht="25.5">
      <c r="A1313" s="2"/>
      <c r="B1313" s="2">
        <v>107</v>
      </c>
      <c r="C1313" s="464" t="s">
        <v>9059</v>
      </c>
      <c r="D1313" s="464" t="s">
        <v>9060</v>
      </c>
      <c r="E1313" s="464" t="s">
        <v>9061</v>
      </c>
      <c r="F1313" s="464" t="s">
        <v>9062</v>
      </c>
      <c r="G1313" s="464" t="s">
        <v>465</v>
      </c>
      <c r="H1313" s="465">
        <v>15750</v>
      </c>
      <c r="I1313" s="457"/>
      <c r="J1313" s="457"/>
      <c r="K1313" s="340">
        <v>43939</v>
      </c>
      <c r="L1313" s="464" t="s">
        <v>9063</v>
      </c>
      <c r="M1313" s="2"/>
      <c r="N1313" s="72"/>
      <c r="O1313" s="72"/>
      <c r="P1313" s="72"/>
      <c r="Q1313" s="72"/>
      <c r="R1313" s="72"/>
      <c r="S1313" s="72"/>
      <c r="T1313" s="72"/>
      <c r="U1313" s="72"/>
      <c r="V1313" s="72"/>
      <c r="W1313" s="72"/>
      <c r="X1313" s="72"/>
      <c r="Y1313" s="72"/>
      <c r="Z1313" s="72"/>
      <c r="AA1313" s="72"/>
      <c r="AB1313" s="72"/>
      <c r="AC1313" s="72"/>
      <c r="AD1313" s="72"/>
      <c r="AE1313" s="72"/>
      <c r="AF1313" s="72"/>
      <c r="AG1313" s="72"/>
      <c r="AH1313" s="72"/>
      <c r="AI1313" s="72"/>
      <c r="AJ1313" s="72"/>
      <c r="AK1313" s="72"/>
      <c r="AL1313" s="72"/>
      <c r="AM1313" s="72"/>
      <c r="AN1313" s="72"/>
      <c r="AO1313" s="72"/>
      <c r="AP1313" s="72"/>
      <c r="AQ1313" s="72"/>
      <c r="AR1313" s="72"/>
      <c r="AS1313" s="72"/>
      <c r="AT1313" s="72"/>
      <c r="AU1313" s="72"/>
      <c r="AV1313" s="72"/>
      <c r="AW1313" s="72"/>
      <c r="AX1313" s="72"/>
      <c r="AY1313" s="72"/>
      <c r="AZ1313" s="72"/>
      <c r="BA1313" s="72"/>
      <c r="BB1313" s="72"/>
      <c r="BC1313" s="72"/>
      <c r="BD1313" s="72"/>
      <c r="BE1313" s="72"/>
      <c r="BF1313" s="72"/>
      <c r="BG1313" s="72"/>
      <c r="BH1313" s="72"/>
      <c r="BI1313" s="72"/>
      <c r="BJ1313" s="72"/>
      <c r="BK1313" s="72"/>
      <c r="BL1313" s="72"/>
      <c r="BM1313" s="72"/>
      <c r="BN1313" s="72"/>
      <c r="BO1313" s="72"/>
      <c r="BP1313" s="72"/>
      <c r="BQ1313" s="72"/>
      <c r="BR1313" s="72"/>
      <c r="BS1313" s="72"/>
      <c r="BT1313" s="72"/>
      <c r="BU1313" s="72"/>
      <c r="BV1313" s="72"/>
      <c r="BW1313" s="72"/>
      <c r="BX1313" s="72"/>
      <c r="BY1313" s="72"/>
      <c r="BZ1313" s="72"/>
      <c r="CA1313" s="72"/>
      <c r="CB1313" s="72"/>
      <c r="CC1313" s="72"/>
      <c r="CD1313" s="72"/>
      <c r="CE1313" s="72"/>
      <c r="CF1313" s="72"/>
      <c r="CG1313" s="72"/>
      <c r="CH1313" s="72"/>
      <c r="CI1313" s="72"/>
      <c r="CJ1313" s="72"/>
      <c r="CK1313" s="72"/>
      <c r="CL1313" s="72"/>
      <c r="CM1313" s="72"/>
      <c r="CN1313" s="72"/>
      <c r="CO1313" s="72"/>
      <c r="CP1313" s="72"/>
      <c r="CQ1313" s="72"/>
      <c r="CR1313" s="72"/>
      <c r="CS1313" s="72"/>
      <c r="CT1313" s="72"/>
      <c r="CU1313" s="72"/>
      <c r="CV1313" s="72"/>
      <c r="CW1313" s="72"/>
      <c r="CX1313" s="72"/>
      <c r="CY1313" s="72"/>
      <c r="CZ1313" s="72"/>
      <c r="DA1313" s="72"/>
      <c r="DB1313" s="72"/>
      <c r="DC1313" s="72"/>
      <c r="DD1313" s="72"/>
      <c r="DE1313" s="72"/>
      <c r="DF1313" s="72"/>
      <c r="DG1313" s="72"/>
      <c r="DH1313" s="72"/>
      <c r="DI1313" s="72"/>
      <c r="DJ1313" s="72"/>
      <c r="DK1313" s="72"/>
    </row>
    <row r="1314" spans="1:115" s="73" customFormat="1" ht="25.5">
      <c r="A1314" s="2"/>
      <c r="B1314" s="2">
        <v>108</v>
      </c>
      <c r="C1314" s="466" t="s">
        <v>9064</v>
      </c>
      <c r="D1314" s="466" t="s">
        <v>9060</v>
      </c>
      <c r="E1314" s="466" t="s">
        <v>9065</v>
      </c>
      <c r="F1314" s="466" t="s">
        <v>9066</v>
      </c>
      <c r="G1314" s="466" t="s">
        <v>9067</v>
      </c>
      <c r="H1314" s="467">
        <v>100000</v>
      </c>
      <c r="I1314" s="457"/>
      <c r="J1314" s="457"/>
      <c r="K1314" s="337">
        <v>43886</v>
      </c>
      <c r="L1314" s="466" t="s">
        <v>9068</v>
      </c>
      <c r="M1314" s="2"/>
      <c r="N1314" s="72"/>
      <c r="O1314" s="72"/>
      <c r="P1314" s="72"/>
      <c r="Q1314" s="72"/>
      <c r="R1314" s="72"/>
      <c r="S1314" s="72"/>
      <c r="T1314" s="72"/>
      <c r="U1314" s="72"/>
      <c r="V1314" s="72"/>
      <c r="W1314" s="72"/>
      <c r="X1314" s="72"/>
      <c r="Y1314" s="72"/>
      <c r="Z1314" s="72"/>
      <c r="AA1314" s="72"/>
      <c r="AB1314" s="72"/>
      <c r="AC1314" s="72"/>
      <c r="AD1314" s="72"/>
      <c r="AE1314" s="72"/>
      <c r="AF1314" s="72"/>
      <c r="AG1314" s="72"/>
      <c r="AH1314" s="72"/>
      <c r="AI1314" s="72"/>
      <c r="AJ1314" s="72"/>
      <c r="AK1314" s="72"/>
      <c r="AL1314" s="72"/>
      <c r="AM1314" s="72"/>
      <c r="AN1314" s="72"/>
      <c r="AO1314" s="72"/>
      <c r="AP1314" s="72"/>
      <c r="AQ1314" s="72"/>
      <c r="AR1314" s="72"/>
      <c r="AS1314" s="72"/>
      <c r="AT1314" s="72"/>
      <c r="AU1314" s="72"/>
      <c r="AV1314" s="72"/>
      <c r="AW1314" s="72"/>
      <c r="AX1314" s="72"/>
      <c r="AY1314" s="72"/>
      <c r="AZ1314" s="72"/>
      <c r="BA1314" s="72"/>
      <c r="BB1314" s="72"/>
      <c r="BC1314" s="72"/>
      <c r="BD1314" s="72"/>
      <c r="BE1314" s="72"/>
      <c r="BF1314" s="72"/>
      <c r="BG1314" s="72"/>
      <c r="BH1314" s="72"/>
      <c r="BI1314" s="72"/>
      <c r="BJ1314" s="72"/>
      <c r="BK1314" s="72"/>
      <c r="BL1314" s="72"/>
      <c r="BM1314" s="72"/>
      <c r="BN1314" s="72"/>
      <c r="BO1314" s="72"/>
      <c r="BP1314" s="72"/>
      <c r="BQ1314" s="72"/>
      <c r="BR1314" s="72"/>
      <c r="BS1314" s="72"/>
      <c r="BT1314" s="72"/>
      <c r="BU1314" s="72"/>
      <c r="BV1314" s="72"/>
      <c r="BW1314" s="72"/>
      <c r="BX1314" s="72"/>
      <c r="BY1314" s="72"/>
      <c r="BZ1314" s="72"/>
      <c r="CA1314" s="72"/>
      <c r="CB1314" s="72"/>
      <c r="CC1314" s="72"/>
      <c r="CD1314" s="72"/>
      <c r="CE1314" s="72"/>
      <c r="CF1314" s="72"/>
      <c r="CG1314" s="72"/>
      <c r="CH1314" s="72"/>
      <c r="CI1314" s="72"/>
      <c r="CJ1314" s="72"/>
      <c r="CK1314" s="72"/>
      <c r="CL1314" s="72"/>
      <c r="CM1314" s="72"/>
      <c r="CN1314" s="72"/>
      <c r="CO1314" s="72"/>
      <c r="CP1314" s="72"/>
      <c r="CQ1314" s="72"/>
      <c r="CR1314" s="72"/>
      <c r="CS1314" s="72"/>
      <c r="CT1314" s="72"/>
      <c r="CU1314" s="72"/>
      <c r="CV1314" s="72"/>
      <c r="CW1314" s="72"/>
      <c r="CX1314" s="72"/>
      <c r="CY1314" s="72"/>
      <c r="CZ1314" s="72"/>
      <c r="DA1314" s="72"/>
      <c r="DB1314" s="72"/>
      <c r="DC1314" s="72"/>
      <c r="DD1314" s="72"/>
      <c r="DE1314" s="72"/>
      <c r="DF1314" s="72"/>
      <c r="DG1314" s="72"/>
      <c r="DH1314" s="72"/>
      <c r="DI1314" s="72"/>
      <c r="DJ1314" s="72"/>
      <c r="DK1314" s="72"/>
    </row>
    <row r="1315" spans="1:115" s="73" customFormat="1" ht="12.75">
      <c r="A1315" s="2"/>
      <c r="B1315" s="2">
        <v>109</v>
      </c>
      <c r="C1315" s="466" t="s">
        <v>9069</v>
      </c>
      <c r="D1315" s="466" t="s">
        <v>9070</v>
      </c>
      <c r="E1315" s="466" t="s">
        <v>9071</v>
      </c>
      <c r="F1315" s="466" t="s">
        <v>9072</v>
      </c>
      <c r="G1315" s="466" t="s">
        <v>8894</v>
      </c>
      <c r="H1315" s="467">
        <v>20650</v>
      </c>
      <c r="I1315" s="463"/>
      <c r="J1315" s="457"/>
      <c r="K1315" s="337">
        <v>43956</v>
      </c>
      <c r="L1315" s="466" t="s">
        <v>9073</v>
      </c>
      <c r="M1315" s="2"/>
      <c r="N1315" s="72"/>
      <c r="O1315" s="72"/>
      <c r="P1315" s="72"/>
      <c r="Q1315" s="72"/>
      <c r="R1315" s="72"/>
      <c r="S1315" s="72"/>
      <c r="T1315" s="72"/>
      <c r="U1315" s="72"/>
      <c r="V1315" s="72"/>
      <c r="W1315" s="72"/>
      <c r="X1315" s="72"/>
      <c r="Y1315" s="72"/>
      <c r="Z1315" s="72"/>
      <c r="AA1315" s="72"/>
      <c r="AB1315" s="72"/>
      <c r="AC1315" s="72"/>
      <c r="AD1315" s="72"/>
      <c r="AE1315" s="72"/>
      <c r="AF1315" s="72"/>
      <c r="AG1315" s="72"/>
      <c r="AH1315" s="72"/>
      <c r="AI1315" s="72"/>
      <c r="AJ1315" s="72"/>
      <c r="AK1315" s="72"/>
      <c r="AL1315" s="72"/>
      <c r="AM1315" s="72"/>
      <c r="AN1315" s="72"/>
      <c r="AO1315" s="72"/>
      <c r="AP1315" s="72"/>
      <c r="AQ1315" s="72"/>
      <c r="AR1315" s="72"/>
      <c r="AS1315" s="72"/>
      <c r="AT1315" s="72"/>
      <c r="AU1315" s="72"/>
      <c r="AV1315" s="72"/>
      <c r="AW1315" s="72"/>
      <c r="AX1315" s="72"/>
      <c r="AY1315" s="72"/>
      <c r="AZ1315" s="72"/>
      <c r="BA1315" s="72"/>
      <c r="BB1315" s="72"/>
      <c r="BC1315" s="72"/>
      <c r="BD1315" s="72"/>
      <c r="BE1315" s="72"/>
      <c r="BF1315" s="72"/>
      <c r="BG1315" s="72"/>
      <c r="BH1315" s="72"/>
      <c r="BI1315" s="72"/>
      <c r="BJ1315" s="72"/>
      <c r="BK1315" s="72"/>
      <c r="BL1315" s="72"/>
      <c r="BM1315" s="72"/>
      <c r="BN1315" s="72"/>
      <c r="BO1315" s="72"/>
      <c r="BP1315" s="72"/>
      <c r="BQ1315" s="72"/>
      <c r="BR1315" s="72"/>
      <c r="BS1315" s="72"/>
      <c r="BT1315" s="72"/>
      <c r="BU1315" s="72"/>
      <c r="BV1315" s="72"/>
      <c r="BW1315" s="72"/>
      <c r="BX1315" s="72"/>
      <c r="BY1315" s="72"/>
      <c r="BZ1315" s="72"/>
      <c r="CA1315" s="72"/>
      <c r="CB1315" s="72"/>
      <c r="CC1315" s="72"/>
      <c r="CD1315" s="72"/>
      <c r="CE1315" s="72"/>
      <c r="CF1315" s="72"/>
      <c r="CG1315" s="72"/>
      <c r="CH1315" s="72"/>
      <c r="CI1315" s="72"/>
      <c r="CJ1315" s="72"/>
      <c r="CK1315" s="72"/>
      <c r="CL1315" s="72"/>
      <c r="CM1315" s="72"/>
      <c r="CN1315" s="72"/>
      <c r="CO1315" s="72"/>
      <c r="CP1315" s="72"/>
      <c r="CQ1315" s="72"/>
      <c r="CR1315" s="72"/>
      <c r="CS1315" s="72"/>
      <c r="CT1315" s="72"/>
      <c r="CU1315" s="72"/>
      <c r="CV1315" s="72"/>
      <c r="CW1315" s="72"/>
      <c r="CX1315" s="72"/>
      <c r="CY1315" s="72"/>
      <c r="CZ1315" s="72"/>
      <c r="DA1315" s="72"/>
      <c r="DB1315" s="72"/>
      <c r="DC1315" s="72"/>
      <c r="DD1315" s="72"/>
      <c r="DE1315" s="72"/>
      <c r="DF1315" s="72"/>
      <c r="DG1315" s="72"/>
      <c r="DH1315" s="72"/>
      <c r="DI1315" s="72"/>
      <c r="DJ1315" s="72"/>
      <c r="DK1315" s="72"/>
    </row>
    <row r="1316" spans="1:115" s="73" customFormat="1" ht="12.75">
      <c r="A1316" s="2"/>
      <c r="B1316" s="2">
        <v>110</v>
      </c>
      <c r="C1316" s="466" t="s">
        <v>9074</v>
      </c>
      <c r="D1316" s="466" t="s">
        <v>9075</v>
      </c>
      <c r="E1316" s="466" t="s">
        <v>9076</v>
      </c>
      <c r="F1316" s="466" t="s">
        <v>9077</v>
      </c>
      <c r="G1316" s="466" t="s">
        <v>9078</v>
      </c>
      <c r="H1316" s="467">
        <v>1000</v>
      </c>
      <c r="I1316" s="463"/>
      <c r="J1316" s="457"/>
      <c r="K1316" s="337">
        <v>43957</v>
      </c>
      <c r="L1316" s="466" t="s">
        <v>9079</v>
      </c>
      <c r="M1316" s="2"/>
      <c r="N1316" s="72"/>
      <c r="O1316" s="72"/>
      <c r="P1316" s="72"/>
      <c r="Q1316" s="72"/>
      <c r="R1316" s="72"/>
      <c r="S1316" s="72"/>
      <c r="T1316" s="72"/>
      <c r="U1316" s="72"/>
      <c r="V1316" s="72"/>
      <c r="W1316" s="72"/>
      <c r="X1316" s="72"/>
      <c r="Y1316" s="72"/>
      <c r="Z1316" s="72"/>
      <c r="AA1316" s="72"/>
      <c r="AB1316" s="72"/>
      <c r="AC1316" s="72"/>
      <c r="AD1316" s="72"/>
      <c r="AE1316" s="72"/>
      <c r="AF1316" s="72"/>
      <c r="AG1316" s="72"/>
      <c r="AH1316" s="72"/>
      <c r="AI1316" s="72"/>
      <c r="AJ1316" s="72"/>
      <c r="AK1316" s="72"/>
      <c r="AL1316" s="72"/>
      <c r="AM1316" s="72"/>
      <c r="AN1316" s="72"/>
      <c r="AO1316" s="72"/>
      <c r="AP1316" s="72"/>
      <c r="AQ1316" s="72"/>
      <c r="AR1316" s="72"/>
      <c r="AS1316" s="72"/>
      <c r="AT1316" s="72"/>
      <c r="AU1316" s="72"/>
      <c r="AV1316" s="72"/>
      <c r="AW1316" s="72"/>
      <c r="AX1316" s="72"/>
      <c r="AY1316" s="72"/>
      <c r="AZ1316" s="72"/>
      <c r="BA1316" s="72"/>
      <c r="BB1316" s="72"/>
      <c r="BC1316" s="72"/>
      <c r="BD1316" s="72"/>
      <c r="BE1316" s="72"/>
      <c r="BF1316" s="72"/>
      <c r="BG1316" s="72"/>
      <c r="BH1316" s="72"/>
      <c r="BI1316" s="72"/>
      <c r="BJ1316" s="72"/>
      <c r="BK1316" s="72"/>
      <c r="BL1316" s="72"/>
      <c r="BM1316" s="72"/>
      <c r="BN1316" s="72"/>
      <c r="BO1316" s="72"/>
      <c r="BP1316" s="72"/>
      <c r="BQ1316" s="72"/>
      <c r="BR1316" s="72"/>
      <c r="BS1316" s="72"/>
      <c r="BT1316" s="72"/>
      <c r="BU1316" s="72"/>
      <c r="BV1316" s="72"/>
      <c r="BW1316" s="72"/>
      <c r="BX1316" s="72"/>
      <c r="BY1316" s="72"/>
      <c r="BZ1316" s="72"/>
      <c r="CA1316" s="72"/>
      <c r="CB1316" s="72"/>
      <c r="CC1316" s="72"/>
      <c r="CD1316" s="72"/>
      <c r="CE1316" s="72"/>
      <c r="CF1316" s="72"/>
      <c r="CG1316" s="72"/>
      <c r="CH1316" s="72"/>
      <c r="CI1316" s="72"/>
      <c r="CJ1316" s="72"/>
      <c r="CK1316" s="72"/>
      <c r="CL1316" s="72"/>
      <c r="CM1316" s="72"/>
      <c r="CN1316" s="72"/>
      <c r="CO1316" s="72"/>
      <c r="CP1316" s="72"/>
      <c r="CQ1316" s="72"/>
      <c r="CR1316" s="72"/>
      <c r="CS1316" s="72"/>
      <c r="CT1316" s="72"/>
      <c r="CU1316" s="72"/>
      <c r="CV1316" s="72"/>
      <c r="CW1316" s="72"/>
      <c r="CX1316" s="72"/>
      <c r="CY1316" s="72"/>
      <c r="CZ1316" s="72"/>
      <c r="DA1316" s="72"/>
      <c r="DB1316" s="72"/>
      <c r="DC1316" s="72"/>
      <c r="DD1316" s="72"/>
      <c r="DE1316" s="72"/>
      <c r="DF1316" s="72"/>
      <c r="DG1316" s="72"/>
      <c r="DH1316" s="72"/>
      <c r="DI1316" s="72"/>
      <c r="DJ1316" s="72"/>
      <c r="DK1316" s="72"/>
    </row>
    <row r="1317" spans="1:115" s="73" customFormat="1" ht="12.75">
      <c r="A1317" s="2"/>
      <c r="B1317" s="2">
        <v>111</v>
      </c>
      <c r="C1317" s="466" t="s">
        <v>9074</v>
      </c>
      <c r="D1317" s="466" t="s">
        <v>9075</v>
      </c>
      <c r="E1317" s="466" t="s">
        <v>9080</v>
      </c>
      <c r="F1317" s="466" t="s">
        <v>9081</v>
      </c>
      <c r="G1317" s="466" t="s">
        <v>9078</v>
      </c>
      <c r="H1317" s="467">
        <v>1000</v>
      </c>
      <c r="I1317" s="463"/>
      <c r="J1317" s="457"/>
      <c r="K1317" s="337">
        <v>43957</v>
      </c>
      <c r="L1317" s="466" t="s">
        <v>9082</v>
      </c>
      <c r="M1317" s="2"/>
      <c r="N1317" s="72"/>
      <c r="O1317" s="72"/>
      <c r="P1317" s="72"/>
      <c r="Q1317" s="72"/>
      <c r="R1317" s="72"/>
      <c r="S1317" s="72"/>
      <c r="T1317" s="72"/>
      <c r="U1317" s="72"/>
      <c r="V1317" s="72"/>
      <c r="W1317" s="72"/>
      <c r="X1317" s="72"/>
      <c r="Y1317" s="72"/>
      <c r="Z1317" s="72"/>
      <c r="AA1317" s="72"/>
      <c r="AB1317" s="72"/>
      <c r="AC1317" s="72"/>
      <c r="AD1317" s="72"/>
      <c r="AE1317" s="72"/>
      <c r="AF1317" s="72"/>
      <c r="AG1317" s="72"/>
      <c r="AH1317" s="72"/>
      <c r="AI1317" s="72"/>
      <c r="AJ1317" s="72"/>
      <c r="AK1317" s="72"/>
      <c r="AL1317" s="72"/>
      <c r="AM1317" s="72"/>
      <c r="AN1317" s="72"/>
      <c r="AO1317" s="72"/>
      <c r="AP1317" s="72"/>
      <c r="AQ1317" s="72"/>
      <c r="AR1317" s="72"/>
      <c r="AS1317" s="72"/>
      <c r="AT1317" s="72"/>
      <c r="AU1317" s="72"/>
      <c r="AV1317" s="72"/>
      <c r="AW1317" s="72"/>
      <c r="AX1317" s="72"/>
      <c r="AY1317" s="72"/>
      <c r="AZ1317" s="72"/>
      <c r="BA1317" s="72"/>
      <c r="BB1317" s="72"/>
      <c r="BC1317" s="72"/>
      <c r="BD1317" s="72"/>
      <c r="BE1317" s="72"/>
      <c r="BF1317" s="72"/>
      <c r="BG1317" s="72"/>
      <c r="BH1317" s="72"/>
      <c r="BI1317" s="72"/>
      <c r="BJ1317" s="72"/>
      <c r="BK1317" s="72"/>
      <c r="BL1317" s="72"/>
      <c r="BM1317" s="72"/>
      <c r="BN1317" s="72"/>
      <c r="BO1317" s="72"/>
      <c r="BP1317" s="72"/>
      <c r="BQ1317" s="72"/>
      <c r="BR1317" s="72"/>
      <c r="BS1317" s="72"/>
      <c r="BT1317" s="72"/>
      <c r="BU1317" s="72"/>
      <c r="BV1317" s="72"/>
      <c r="BW1317" s="72"/>
      <c r="BX1317" s="72"/>
      <c r="BY1317" s="72"/>
      <c r="BZ1317" s="72"/>
      <c r="CA1317" s="72"/>
      <c r="CB1317" s="72"/>
      <c r="CC1317" s="72"/>
      <c r="CD1317" s="72"/>
      <c r="CE1317" s="72"/>
      <c r="CF1317" s="72"/>
      <c r="CG1317" s="72"/>
      <c r="CH1317" s="72"/>
      <c r="CI1317" s="72"/>
      <c r="CJ1317" s="72"/>
      <c r="CK1317" s="72"/>
      <c r="CL1317" s="72"/>
      <c r="CM1317" s="72"/>
      <c r="CN1317" s="72"/>
      <c r="CO1317" s="72"/>
      <c r="CP1317" s="72"/>
      <c r="CQ1317" s="72"/>
      <c r="CR1317" s="72"/>
      <c r="CS1317" s="72"/>
      <c r="CT1317" s="72"/>
      <c r="CU1317" s="72"/>
      <c r="CV1317" s="72"/>
      <c r="CW1317" s="72"/>
      <c r="CX1317" s="72"/>
      <c r="CY1317" s="72"/>
      <c r="CZ1317" s="72"/>
      <c r="DA1317" s="72"/>
      <c r="DB1317" s="72"/>
      <c r="DC1317" s="72"/>
      <c r="DD1317" s="72"/>
      <c r="DE1317" s="72"/>
      <c r="DF1317" s="72"/>
      <c r="DG1317" s="72"/>
      <c r="DH1317" s="72"/>
      <c r="DI1317" s="72"/>
      <c r="DJ1317" s="72"/>
      <c r="DK1317" s="72"/>
    </row>
    <row r="1318" spans="1:115" s="73" customFormat="1" ht="12.75">
      <c r="A1318" s="2"/>
      <c r="B1318" s="2">
        <v>112</v>
      </c>
      <c r="C1318" s="466" t="s">
        <v>9083</v>
      </c>
      <c r="D1318" s="466" t="s">
        <v>9084</v>
      </c>
      <c r="E1318" s="466" t="s">
        <v>9085</v>
      </c>
      <c r="F1318" s="466" t="s">
        <v>9086</v>
      </c>
      <c r="G1318" s="466" t="s">
        <v>5294</v>
      </c>
      <c r="H1318" s="467">
        <v>6800</v>
      </c>
      <c r="I1318" s="463"/>
      <c r="J1318" s="457"/>
      <c r="K1318" s="337">
        <v>43970</v>
      </c>
      <c r="L1318" s="466" t="s">
        <v>9087</v>
      </c>
      <c r="M1318" s="2"/>
      <c r="N1318" s="72"/>
      <c r="O1318" s="72"/>
      <c r="P1318" s="72"/>
      <c r="Q1318" s="72"/>
      <c r="R1318" s="72"/>
      <c r="S1318" s="72"/>
      <c r="T1318" s="72"/>
      <c r="U1318" s="72"/>
      <c r="V1318" s="72"/>
      <c r="W1318" s="72"/>
      <c r="X1318" s="72"/>
      <c r="Y1318" s="72"/>
      <c r="Z1318" s="72"/>
      <c r="AA1318" s="72"/>
      <c r="AB1318" s="72"/>
      <c r="AC1318" s="72"/>
      <c r="AD1318" s="72"/>
      <c r="AE1318" s="72"/>
      <c r="AF1318" s="72"/>
      <c r="AG1318" s="72"/>
      <c r="AH1318" s="72"/>
      <c r="AI1318" s="72"/>
      <c r="AJ1318" s="72"/>
      <c r="AK1318" s="72"/>
      <c r="AL1318" s="72"/>
      <c r="AM1318" s="72"/>
      <c r="AN1318" s="72"/>
      <c r="AO1318" s="72"/>
      <c r="AP1318" s="72"/>
      <c r="AQ1318" s="72"/>
      <c r="AR1318" s="72"/>
      <c r="AS1318" s="72"/>
      <c r="AT1318" s="72"/>
      <c r="AU1318" s="72"/>
      <c r="AV1318" s="72"/>
      <c r="AW1318" s="72"/>
      <c r="AX1318" s="72"/>
      <c r="AY1318" s="72"/>
      <c r="AZ1318" s="72"/>
      <c r="BA1318" s="72"/>
      <c r="BB1318" s="72"/>
      <c r="BC1318" s="72"/>
      <c r="BD1318" s="72"/>
      <c r="BE1318" s="72"/>
      <c r="BF1318" s="72"/>
      <c r="BG1318" s="72"/>
      <c r="BH1318" s="72"/>
      <c r="BI1318" s="72"/>
      <c r="BJ1318" s="72"/>
      <c r="BK1318" s="72"/>
      <c r="BL1318" s="72"/>
      <c r="BM1318" s="72"/>
      <c r="BN1318" s="72"/>
      <c r="BO1318" s="72"/>
      <c r="BP1318" s="72"/>
      <c r="BQ1318" s="72"/>
      <c r="BR1318" s="72"/>
      <c r="BS1318" s="72"/>
      <c r="BT1318" s="72"/>
      <c r="BU1318" s="72"/>
      <c r="BV1318" s="72"/>
      <c r="BW1318" s="72"/>
      <c r="BX1318" s="72"/>
      <c r="BY1318" s="72"/>
      <c r="BZ1318" s="72"/>
      <c r="CA1318" s="72"/>
      <c r="CB1318" s="72"/>
      <c r="CC1318" s="72"/>
      <c r="CD1318" s="72"/>
      <c r="CE1318" s="72"/>
      <c r="CF1318" s="72"/>
      <c r="CG1318" s="72"/>
      <c r="CH1318" s="72"/>
      <c r="CI1318" s="72"/>
      <c r="CJ1318" s="72"/>
      <c r="CK1318" s="72"/>
      <c r="CL1318" s="72"/>
      <c r="CM1318" s="72"/>
      <c r="CN1318" s="72"/>
      <c r="CO1318" s="72"/>
      <c r="CP1318" s="72"/>
      <c r="CQ1318" s="72"/>
      <c r="CR1318" s="72"/>
      <c r="CS1318" s="72"/>
      <c r="CT1318" s="72"/>
      <c r="CU1318" s="72"/>
      <c r="CV1318" s="72"/>
      <c r="CW1318" s="72"/>
      <c r="CX1318" s="72"/>
      <c r="CY1318" s="72"/>
      <c r="CZ1318" s="72"/>
      <c r="DA1318" s="72"/>
      <c r="DB1318" s="72"/>
      <c r="DC1318" s="72"/>
      <c r="DD1318" s="72"/>
      <c r="DE1318" s="72"/>
      <c r="DF1318" s="72"/>
      <c r="DG1318" s="72"/>
      <c r="DH1318" s="72"/>
      <c r="DI1318" s="72"/>
      <c r="DJ1318" s="72"/>
      <c r="DK1318" s="72"/>
    </row>
    <row r="1319" spans="1:115" s="73" customFormat="1" ht="12.75">
      <c r="A1319" s="2"/>
      <c r="B1319" s="2">
        <v>113</v>
      </c>
      <c r="C1319" s="466" t="s">
        <v>3205</v>
      </c>
      <c r="D1319" s="466" t="s">
        <v>9088</v>
      </c>
      <c r="E1319" s="466" t="s">
        <v>9089</v>
      </c>
      <c r="F1319" s="466" t="s">
        <v>9090</v>
      </c>
      <c r="G1319" s="466" t="s">
        <v>465</v>
      </c>
      <c r="H1319" s="467">
        <v>2500</v>
      </c>
      <c r="I1319" s="457"/>
      <c r="J1319" s="457"/>
      <c r="K1319" s="468">
        <v>43965</v>
      </c>
      <c r="L1319" s="466" t="s">
        <v>9091</v>
      </c>
      <c r="M1319" s="2"/>
      <c r="N1319" s="72"/>
      <c r="O1319" s="72"/>
      <c r="P1319" s="72"/>
      <c r="Q1319" s="72"/>
      <c r="R1319" s="72"/>
      <c r="S1319" s="72"/>
      <c r="T1319" s="72"/>
      <c r="U1319" s="72"/>
      <c r="V1319" s="72"/>
      <c r="W1319" s="72"/>
      <c r="X1319" s="72"/>
      <c r="Y1319" s="72"/>
      <c r="Z1319" s="72"/>
      <c r="AA1319" s="72"/>
      <c r="AB1319" s="72"/>
      <c r="AC1319" s="72"/>
      <c r="AD1319" s="72"/>
      <c r="AE1319" s="72"/>
      <c r="AF1319" s="72"/>
      <c r="AG1319" s="72"/>
      <c r="AH1319" s="72"/>
      <c r="AI1319" s="72"/>
      <c r="AJ1319" s="72"/>
      <c r="AK1319" s="72"/>
      <c r="AL1319" s="72"/>
      <c r="AM1319" s="72"/>
      <c r="AN1319" s="72"/>
      <c r="AO1319" s="72"/>
      <c r="AP1319" s="72"/>
      <c r="AQ1319" s="72"/>
      <c r="AR1319" s="72"/>
      <c r="AS1319" s="72"/>
      <c r="AT1319" s="72"/>
      <c r="AU1319" s="72"/>
      <c r="AV1319" s="72"/>
      <c r="AW1319" s="72"/>
      <c r="AX1319" s="72"/>
      <c r="AY1319" s="72"/>
      <c r="AZ1319" s="72"/>
      <c r="BA1319" s="72"/>
      <c r="BB1319" s="72"/>
      <c r="BC1319" s="72"/>
      <c r="BD1319" s="72"/>
      <c r="BE1319" s="72"/>
      <c r="BF1319" s="72"/>
      <c r="BG1319" s="72"/>
      <c r="BH1319" s="72"/>
      <c r="BI1319" s="72"/>
      <c r="BJ1319" s="72"/>
      <c r="BK1319" s="72"/>
      <c r="BL1319" s="72"/>
      <c r="BM1319" s="72"/>
      <c r="BN1319" s="72"/>
      <c r="BO1319" s="72"/>
      <c r="BP1319" s="72"/>
      <c r="BQ1319" s="72"/>
      <c r="BR1319" s="72"/>
      <c r="BS1319" s="72"/>
      <c r="BT1319" s="72"/>
      <c r="BU1319" s="72"/>
      <c r="BV1319" s="72"/>
      <c r="BW1319" s="72"/>
      <c r="BX1319" s="72"/>
      <c r="BY1319" s="72"/>
      <c r="BZ1319" s="72"/>
      <c r="CA1319" s="72"/>
      <c r="CB1319" s="72"/>
      <c r="CC1319" s="72"/>
      <c r="CD1319" s="72"/>
      <c r="CE1319" s="72"/>
      <c r="CF1319" s="72"/>
      <c r="CG1319" s="72"/>
      <c r="CH1319" s="72"/>
      <c r="CI1319" s="72"/>
      <c r="CJ1319" s="72"/>
      <c r="CK1319" s="72"/>
      <c r="CL1319" s="72"/>
      <c r="CM1319" s="72"/>
      <c r="CN1319" s="72"/>
      <c r="CO1319" s="72"/>
      <c r="CP1319" s="72"/>
      <c r="CQ1319" s="72"/>
      <c r="CR1319" s="72"/>
      <c r="CS1319" s="72"/>
      <c r="CT1319" s="72"/>
      <c r="CU1319" s="72"/>
      <c r="CV1319" s="72"/>
      <c r="CW1319" s="72"/>
      <c r="CX1319" s="72"/>
      <c r="CY1319" s="72"/>
      <c r="CZ1319" s="72"/>
      <c r="DA1319" s="72"/>
      <c r="DB1319" s="72"/>
      <c r="DC1319" s="72"/>
      <c r="DD1319" s="72"/>
      <c r="DE1319" s="72"/>
      <c r="DF1319" s="72"/>
      <c r="DG1319" s="72"/>
      <c r="DH1319" s="72"/>
      <c r="DI1319" s="72"/>
      <c r="DJ1319" s="72"/>
      <c r="DK1319" s="72"/>
    </row>
    <row r="1320" spans="1:115" s="73" customFormat="1" ht="12.75">
      <c r="A1320" s="2"/>
      <c r="B1320" s="2">
        <v>114</v>
      </c>
      <c r="C1320" s="466" t="s">
        <v>9092</v>
      </c>
      <c r="D1320" s="466" t="s">
        <v>1088</v>
      </c>
      <c r="E1320" s="466" t="s">
        <v>9093</v>
      </c>
      <c r="F1320" s="466" t="s">
        <v>9094</v>
      </c>
      <c r="G1320" s="466" t="s">
        <v>465</v>
      </c>
      <c r="H1320" s="467">
        <v>200</v>
      </c>
      <c r="I1320" s="457"/>
      <c r="J1320" s="457"/>
      <c r="K1320" s="468">
        <v>43983</v>
      </c>
      <c r="L1320" s="466" t="s">
        <v>9095</v>
      </c>
      <c r="M1320" s="2"/>
      <c r="N1320" s="72"/>
      <c r="O1320" s="72"/>
      <c r="P1320" s="72"/>
      <c r="Q1320" s="72"/>
      <c r="R1320" s="72"/>
      <c r="S1320" s="72"/>
      <c r="T1320" s="72"/>
      <c r="U1320" s="72"/>
      <c r="V1320" s="72"/>
      <c r="W1320" s="72"/>
      <c r="X1320" s="72"/>
      <c r="Y1320" s="72"/>
      <c r="Z1320" s="72"/>
      <c r="AA1320" s="72"/>
      <c r="AB1320" s="72"/>
      <c r="AC1320" s="72"/>
      <c r="AD1320" s="72"/>
      <c r="AE1320" s="72"/>
      <c r="AF1320" s="72"/>
      <c r="AG1320" s="72"/>
      <c r="AH1320" s="72"/>
      <c r="AI1320" s="72"/>
      <c r="AJ1320" s="72"/>
      <c r="AK1320" s="72"/>
      <c r="AL1320" s="72"/>
      <c r="AM1320" s="72"/>
      <c r="AN1320" s="72"/>
      <c r="AO1320" s="72"/>
      <c r="AP1320" s="72"/>
      <c r="AQ1320" s="72"/>
      <c r="AR1320" s="72"/>
      <c r="AS1320" s="72"/>
      <c r="AT1320" s="72"/>
      <c r="AU1320" s="72"/>
      <c r="AV1320" s="72"/>
      <c r="AW1320" s="72"/>
      <c r="AX1320" s="72"/>
      <c r="AY1320" s="72"/>
      <c r="AZ1320" s="72"/>
      <c r="BA1320" s="72"/>
      <c r="BB1320" s="72"/>
      <c r="BC1320" s="72"/>
      <c r="BD1320" s="72"/>
      <c r="BE1320" s="72"/>
      <c r="BF1320" s="72"/>
      <c r="BG1320" s="72"/>
      <c r="BH1320" s="72"/>
      <c r="BI1320" s="72"/>
      <c r="BJ1320" s="72"/>
      <c r="BK1320" s="72"/>
      <c r="BL1320" s="72"/>
      <c r="BM1320" s="72"/>
      <c r="BN1320" s="72"/>
      <c r="BO1320" s="72"/>
      <c r="BP1320" s="72"/>
      <c r="BQ1320" s="72"/>
      <c r="BR1320" s="72"/>
      <c r="BS1320" s="72"/>
      <c r="BT1320" s="72"/>
      <c r="BU1320" s="72"/>
      <c r="BV1320" s="72"/>
      <c r="BW1320" s="72"/>
      <c r="BX1320" s="72"/>
      <c r="BY1320" s="72"/>
      <c r="BZ1320" s="72"/>
      <c r="CA1320" s="72"/>
      <c r="CB1320" s="72"/>
      <c r="CC1320" s="72"/>
      <c r="CD1320" s="72"/>
      <c r="CE1320" s="72"/>
      <c r="CF1320" s="72"/>
      <c r="CG1320" s="72"/>
      <c r="CH1320" s="72"/>
      <c r="CI1320" s="72"/>
      <c r="CJ1320" s="72"/>
      <c r="CK1320" s="72"/>
      <c r="CL1320" s="72"/>
      <c r="CM1320" s="72"/>
      <c r="CN1320" s="72"/>
      <c r="CO1320" s="72"/>
      <c r="CP1320" s="72"/>
      <c r="CQ1320" s="72"/>
      <c r="CR1320" s="72"/>
      <c r="CS1320" s="72"/>
      <c r="CT1320" s="72"/>
      <c r="CU1320" s="72"/>
      <c r="CV1320" s="72"/>
      <c r="CW1320" s="72"/>
      <c r="CX1320" s="72"/>
      <c r="CY1320" s="72"/>
      <c r="CZ1320" s="72"/>
      <c r="DA1320" s="72"/>
      <c r="DB1320" s="72"/>
      <c r="DC1320" s="72"/>
      <c r="DD1320" s="72"/>
      <c r="DE1320" s="72"/>
      <c r="DF1320" s="72"/>
      <c r="DG1320" s="72"/>
      <c r="DH1320" s="72"/>
      <c r="DI1320" s="72"/>
      <c r="DJ1320" s="72"/>
      <c r="DK1320" s="72"/>
    </row>
    <row r="1321" spans="1:115" s="73" customFormat="1" ht="12.75">
      <c r="A1321" s="2"/>
      <c r="B1321" s="2">
        <v>115</v>
      </c>
      <c r="C1321" s="466" t="s">
        <v>9096</v>
      </c>
      <c r="D1321" s="466" t="s">
        <v>9097</v>
      </c>
      <c r="E1321" s="466" t="s">
        <v>9098</v>
      </c>
      <c r="F1321" s="466" t="s">
        <v>9099</v>
      </c>
      <c r="G1321" s="466" t="s">
        <v>9067</v>
      </c>
      <c r="H1321" s="467">
        <v>30000</v>
      </c>
      <c r="I1321" s="457"/>
      <c r="J1321" s="457"/>
      <c r="K1321" s="468">
        <v>43978</v>
      </c>
      <c r="L1321" s="466" t="s">
        <v>9100</v>
      </c>
      <c r="M1321" s="2"/>
      <c r="N1321" s="72"/>
      <c r="O1321" s="72"/>
      <c r="P1321" s="72"/>
      <c r="Q1321" s="72"/>
      <c r="R1321" s="72"/>
      <c r="S1321" s="72"/>
      <c r="T1321" s="72"/>
      <c r="U1321" s="72"/>
      <c r="V1321" s="72"/>
      <c r="W1321" s="72"/>
      <c r="X1321" s="72"/>
      <c r="Y1321" s="72"/>
      <c r="Z1321" s="72"/>
      <c r="AA1321" s="72"/>
      <c r="AB1321" s="72"/>
      <c r="AC1321" s="72"/>
      <c r="AD1321" s="72"/>
      <c r="AE1321" s="72"/>
      <c r="AF1321" s="72"/>
      <c r="AG1321" s="72"/>
      <c r="AH1321" s="72"/>
      <c r="AI1321" s="72"/>
      <c r="AJ1321" s="72"/>
      <c r="AK1321" s="72"/>
      <c r="AL1321" s="72"/>
      <c r="AM1321" s="72"/>
      <c r="AN1321" s="72"/>
      <c r="AO1321" s="72"/>
      <c r="AP1321" s="72"/>
      <c r="AQ1321" s="72"/>
      <c r="AR1321" s="72"/>
      <c r="AS1321" s="72"/>
      <c r="AT1321" s="72"/>
      <c r="AU1321" s="72"/>
      <c r="AV1321" s="72"/>
      <c r="AW1321" s="72"/>
      <c r="AX1321" s="72"/>
      <c r="AY1321" s="72"/>
      <c r="AZ1321" s="72"/>
      <c r="BA1321" s="72"/>
      <c r="BB1321" s="72"/>
      <c r="BC1321" s="72"/>
      <c r="BD1321" s="72"/>
      <c r="BE1321" s="72"/>
      <c r="BF1321" s="72"/>
      <c r="BG1321" s="72"/>
      <c r="BH1321" s="72"/>
      <c r="BI1321" s="72"/>
      <c r="BJ1321" s="72"/>
      <c r="BK1321" s="72"/>
      <c r="BL1321" s="72"/>
      <c r="BM1321" s="72"/>
      <c r="BN1321" s="72"/>
      <c r="BO1321" s="72"/>
      <c r="BP1321" s="72"/>
      <c r="BQ1321" s="72"/>
      <c r="BR1321" s="72"/>
      <c r="BS1321" s="72"/>
      <c r="BT1321" s="72"/>
      <c r="BU1321" s="72"/>
      <c r="BV1321" s="72"/>
      <c r="BW1321" s="72"/>
      <c r="BX1321" s="72"/>
      <c r="BY1321" s="72"/>
      <c r="BZ1321" s="72"/>
      <c r="CA1321" s="72"/>
      <c r="CB1321" s="72"/>
      <c r="CC1321" s="72"/>
      <c r="CD1321" s="72"/>
      <c r="CE1321" s="72"/>
      <c r="CF1321" s="72"/>
      <c r="CG1321" s="72"/>
      <c r="CH1321" s="72"/>
      <c r="CI1321" s="72"/>
      <c r="CJ1321" s="72"/>
      <c r="CK1321" s="72"/>
      <c r="CL1321" s="72"/>
      <c r="CM1321" s="72"/>
      <c r="CN1321" s="72"/>
      <c r="CO1321" s="72"/>
      <c r="CP1321" s="72"/>
      <c r="CQ1321" s="72"/>
      <c r="CR1321" s="72"/>
      <c r="CS1321" s="72"/>
      <c r="CT1321" s="72"/>
      <c r="CU1321" s="72"/>
      <c r="CV1321" s="72"/>
      <c r="CW1321" s="72"/>
      <c r="CX1321" s="72"/>
      <c r="CY1321" s="72"/>
      <c r="CZ1321" s="72"/>
      <c r="DA1321" s="72"/>
      <c r="DB1321" s="72"/>
      <c r="DC1321" s="72"/>
      <c r="DD1321" s="72"/>
      <c r="DE1321" s="72"/>
      <c r="DF1321" s="72"/>
      <c r="DG1321" s="72"/>
      <c r="DH1321" s="72"/>
      <c r="DI1321" s="72"/>
      <c r="DJ1321" s="72"/>
      <c r="DK1321" s="72"/>
    </row>
    <row r="1322" spans="1:115" s="73" customFormat="1" ht="12.75">
      <c r="A1322" s="2"/>
      <c r="B1322" s="2">
        <v>116</v>
      </c>
      <c r="C1322" s="466" t="s">
        <v>9308</v>
      </c>
      <c r="D1322" s="466" t="s">
        <v>9097</v>
      </c>
      <c r="E1322" s="466" t="s">
        <v>9309</v>
      </c>
      <c r="F1322" s="466" t="s">
        <v>9310</v>
      </c>
      <c r="G1322" s="466" t="s">
        <v>9067</v>
      </c>
      <c r="H1322" s="467">
        <v>1785571</v>
      </c>
      <c r="I1322" s="457"/>
      <c r="J1322" s="457"/>
      <c r="K1322" s="468">
        <v>44040</v>
      </c>
      <c r="L1322" s="466" t="s">
        <v>9311</v>
      </c>
      <c r="M1322" s="2"/>
      <c r="N1322" s="72"/>
      <c r="O1322" s="72"/>
      <c r="P1322" s="72"/>
      <c r="Q1322" s="72"/>
      <c r="R1322" s="72"/>
      <c r="S1322" s="72"/>
      <c r="T1322" s="72"/>
      <c r="U1322" s="72"/>
      <c r="V1322" s="72"/>
      <c r="W1322" s="72"/>
      <c r="X1322" s="72"/>
      <c r="Y1322" s="72"/>
      <c r="Z1322" s="72"/>
      <c r="AA1322" s="72"/>
      <c r="AB1322" s="72"/>
      <c r="AC1322" s="72"/>
      <c r="AD1322" s="72"/>
      <c r="AE1322" s="72"/>
      <c r="AF1322" s="72"/>
      <c r="AG1322" s="72"/>
      <c r="AH1322" s="72"/>
      <c r="AI1322" s="72"/>
      <c r="AJ1322" s="72"/>
      <c r="AK1322" s="72"/>
      <c r="AL1322" s="72"/>
      <c r="AM1322" s="72"/>
      <c r="AN1322" s="72"/>
      <c r="AO1322" s="72"/>
      <c r="AP1322" s="72"/>
      <c r="AQ1322" s="72"/>
      <c r="AR1322" s="72"/>
      <c r="AS1322" s="72"/>
      <c r="AT1322" s="72"/>
      <c r="AU1322" s="72"/>
      <c r="AV1322" s="72"/>
      <c r="AW1322" s="72"/>
      <c r="AX1322" s="72"/>
      <c r="AY1322" s="72"/>
      <c r="AZ1322" s="72"/>
      <c r="BA1322" s="72"/>
      <c r="BB1322" s="72"/>
      <c r="BC1322" s="72"/>
      <c r="BD1322" s="72"/>
      <c r="BE1322" s="72"/>
      <c r="BF1322" s="72"/>
      <c r="BG1322" s="72"/>
      <c r="BH1322" s="72"/>
      <c r="BI1322" s="72"/>
      <c r="BJ1322" s="72"/>
      <c r="BK1322" s="72"/>
      <c r="BL1322" s="72"/>
      <c r="BM1322" s="72"/>
      <c r="BN1322" s="72"/>
      <c r="BO1322" s="72"/>
      <c r="BP1322" s="72"/>
      <c r="BQ1322" s="72"/>
      <c r="BR1322" s="72"/>
      <c r="BS1322" s="72"/>
      <c r="BT1322" s="72"/>
      <c r="BU1322" s="72"/>
      <c r="BV1322" s="72"/>
      <c r="BW1322" s="72"/>
      <c r="BX1322" s="72"/>
      <c r="BY1322" s="72"/>
      <c r="BZ1322" s="72"/>
      <c r="CA1322" s="72"/>
      <c r="CB1322" s="72"/>
      <c r="CC1322" s="72"/>
      <c r="CD1322" s="72"/>
      <c r="CE1322" s="72"/>
      <c r="CF1322" s="72"/>
      <c r="CG1322" s="72"/>
      <c r="CH1322" s="72"/>
      <c r="CI1322" s="72"/>
      <c r="CJ1322" s="72"/>
      <c r="CK1322" s="72"/>
      <c r="CL1322" s="72"/>
      <c r="CM1322" s="72"/>
      <c r="CN1322" s="72"/>
      <c r="CO1322" s="72"/>
      <c r="CP1322" s="72"/>
      <c r="CQ1322" s="72"/>
      <c r="CR1322" s="72"/>
      <c r="CS1322" s="72"/>
      <c r="CT1322" s="72"/>
      <c r="CU1322" s="72"/>
      <c r="CV1322" s="72"/>
      <c r="CW1322" s="72"/>
      <c r="CX1322" s="72"/>
      <c r="CY1322" s="72"/>
      <c r="CZ1322" s="72"/>
      <c r="DA1322" s="72"/>
      <c r="DB1322" s="72"/>
      <c r="DC1322" s="72"/>
      <c r="DD1322" s="72"/>
      <c r="DE1322" s="72"/>
      <c r="DF1322" s="72"/>
      <c r="DG1322" s="72"/>
      <c r="DH1322" s="72"/>
      <c r="DI1322" s="72"/>
      <c r="DJ1322" s="72"/>
      <c r="DK1322" s="72"/>
    </row>
    <row r="1323" spans="1:115" s="73" customFormat="1" ht="12.75">
      <c r="A1323" s="2"/>
      <c r="B1323" s="2">
        <v>117</v>
      </c>
      <c r="C1323" s="469" t="s">
        <v>9308</v>
      </c>
      <c r="D1323" s="469" t="s">
        <v>9097</v>
      </c>
      <c r="E1323" s="469" t="s">
        <v>9309</v>
      </c>
      <c r="F1323" s="470" t="s">
        <v>9312</v>
      </c>
      <c r="G1323" s="470" t="s">
        <v>9313</v>
      </c>
      <c r="H1323" s="470">
        <v>14785</v>
      </c>
      <c r="I1323" s="470"/>
      <c r="J1323" s="470"/>
      <c r="K1323" s="471">
        <v>44040</v>
      </c>
      <c r="L1323" s="470" t="s">
        <v>9314</v>
      </c>
      <c r="M1323" s="2"/>
      <c r="N1323" s="72"/>
      <c r="O1323" s="72"/>
      <c r="P1323" s="72"/>
      <c r="Q1323" s="72"/>
      <c r="R1323" s="72"/>
      <c r="S1323" s="72"/>
      <c r="T1323" s="72"/>
      <c r="U1323" s="72"/>
      <c r="V1323" s="72"/>
      <c r="W1323" s="72"/>
      <c r="X1323" s="72"/>
      <c r="Y1323" s="72"/>
      <c r="Z1323" s="72"/>
      <c r="AA1323" s="72"/>
      <c r="AB1323" s="72"/>
      <c r="AC1323" s="72"/>
      <c r="AD1323" s="72"/>
      <c r="AE1323" s="72"/>
      <c r="AF1323" s="72"/>
      <c r="AG1323" s="72"/>
      <c r="AH1323" s="72"/>
      <c r="AI1323" s="72"/>
      <c r="AJ1323" s="72"/>
      <c r="AK1323" s="72"/>
      <c r="AL1323" s="72"/>
      <c r="AM1323" s="72"/>
      <c r="AN1323" s="72"/>
      <c r="AO1323" s="72"/>
      <c r="AP1323" s="72"/>
      <c r="AQ1323" s="72"/>
      <c r="AR1323" s="72"/>
      <c r="AS1323" s="72"/>
      <c r="AT1323" s="72"/>
      <c r="AU1323" s="72"/>
      <c r="AV1323" s="72"/>
      <c r="AW1323" s="72"/>
      <c r="AX1323" s="72"/>
      <c r="AY1323" s="72"/>
      <c r="AZ1323" s="72"/>
      <c r="BA1323" s="72"/>
      <c r="BB1323" s="72"/>
      <c r="BC1323" s="72"/>
      <c r="BD1323" s="72"/>
      <c r="BE1323" s="72"/>
      <c r="BF1323" s="72"/>
      <c r="BG1323" s="72"/>
      <c r="BH1323" s="72"/>
      <c r="BI1323" s="72"/>
      <c r="BJ1323" s="72"/>
      <c r="BK1323" s="72"/>
      <c r="BL1323" s="72"/>
      <c r="BM1323" s="72"/>
      <c r="BN1323" s="72"/>
      <c r="BO1323" s="72"/>
      <c r="BP1323" s="72"/>
      <c r="BQ1323" s="72"/>
      <c r="BR1323" s="72"/>
      <c r="BS1323" s="72"/>
      <c r="BT1323" s="72"/>
      <c r="BU1323" s="72"/>
      <c r="BV1323" s="72"/>
      <c r="BW1323" s="72"/>
      <c r="BX1323" s="72"/>
      <c r="BY1323" s="72"/>
      <c r="BZ1323" s="72"/>
      <c r="CA1323" s="72"/>
      <c r="CB1323" s="72"/>
      <c r="CC1323" s="72"/>
      <c r="CD1323" s="72"/>
      <c r="CE1323" s="72"/>
      <c r="CF1323" s="72"/>
      <c r="CG1323" s="72"/>
      <c r="CH1323" s="72"/>
      <c r="CI1323" s="72"/>
      <c r="CJ1323" s="72"/>
      <c r="CK1323" s="72"/>
      <c r="CL1323" s="72"/>
      <c r="CM1323" s="72"/>
      <c r="CN1323" s="72"/>
      <c r="CO1323" s="72"/>
      <c r="CP1323" s="72"/>
      <c r="CQ1323" s="72"/>
      <c r="CR1323" s="72"/>
      <c r="CS1323" s="72"/>
      <c r="CT1323" s="72"/>
      <c r="CU1323" s="72"/>
      <c r="CV1323" s="72"/>
      <c r="CW1323" s="72"/>
      <c r="CX1323" s="72"/>
      <c r="CY1323" s="72"/>
      <c r="CZ1323" s="72"/>
      <c r="DA1323" s="72"/>
      <c r="DB1323" s="72"/>
      <c r="DC1323" s="72"/>
      <c r="DD1323" s="72"/>
      <c r="DE1323" s="72"/>
      <c r="DF1323" s="72"/>
      <c r="DG1323" s="72"/>
      <c r="DH1323" s="72"/>
      <c r="DI1323" s="72"/>
      <c r="DJ1323" s="72"/>
      <c r="DK1323" s="72"/>
    </row>
    <row r="1324" spans="1:115" s="73" customFormat="1" ht="12.75">
      <c r="A1324" s="2"/>
      <c r="B1324" s="2">
        <v>118</v>
      </c>
      <c r="C1324" s="222"/>
      <c r="D1324" s="223"/>
      <c r="E1324" s="223"/>
      <c r="F1324" s="224"/>
      <c r="G1324" s="223"/>
      <c r="H1324" s="225"/>
      <c r="I1324" s="225"/>
      <c r="J1324" s="226"/>
      <c r="K1324" s="227"/>
      <c r="L1324" s="224"/>
      <c r="M1324" s="2"/>
      <c r="N1324" s="72"/>
      <c r="O1324" s="72"/>
      <c r="P1324" s="72"/>
      <c r="Q1324" s="72"/>
      <c r="R1324" s="72"/>
      <c r="S1324" s="72"/>
      <c r="T1324" s="72"/>
      <c r="U1324" s="72"/>
      <c r="V1324" s="72"/>
      <c r="W1324" s="72"/>
      <c r="X1324" s="72"/>
      <c r="Y1324" s="72"/>
      <c r="Z1324" s="72"/>
      <c r="AA1324" s="72"/>
      <c r="AB1324" s="72"/>
      <c r="AC1324" s="72"/>
      <c r="AD1324" s="72"/>
      <c r="AE1324" s="72"/>
      <c r="AF1324" s="72"/>
      <c r="AG1324" s="72"/>
      <c r="AH1324" s="72"/>
      <c r="AI1324" s="72"/>
      <c r="AJ1324" s="72"/>
      <c r="AK1324" s="72"/>
      <c r="AL1324" s="72"/>
      <c r="AM1324" s="72"/>
      <c r="AN1324" s="72"/>
      <c r="AO1324" s="72"/>
      <c r="AP1324" s="72"/>
      <c r="AQ1324" s="72"/>
      <c r="AR1324" s="72"/>
      <c r="AS1324" s="72"/>
      <c r="AT1324" s="72"/>
      <c r="AU1324" s="72"/>
      <c r="AV1324" s="72"/>
      <c r="AW1324" s="72"/>
      <c r="AX1324" s="72"/>
      <c r="AY1324" s="72"/>
      <c r="AZ1324" s="72"/>
      <c r="BA1324" s="72"/>
      <c r="BB1324" s="72"/>
      <c r="BC1324" s="72"/>
      <c r="BD1324" s="72"/>
      <c r="BE1324" s="72"/>
      <c r="BF1324" s="72"/>
      <c r="BG1324" s="72"/>
      <c r="BH1324" s="72"/>
      <c r="BI1324" s="72"/>
      <c r="BJ1324" s="72"/>
      <c r="BK1324" s="72"/>
      <c r="BL1324" s="72"/>
      <c r="BM1324" s="72"/>
      <c r="BN1324" s="72"/>
      <c r="BO1324" s="72"/>
      <c r="BP1324" s="72"/>
      <c r="BQ1324" s="72"/>
      <c r="BR1324" s="72"/>
      <c r="BS1324" s="72"/>
      <c r="BT1324" s="72"/>
      <c r="BU1324" s="72"/>
      <c r="BV1324" s="72"/>
      <c r="BW1324" s="72"/>
      <c r="BX1324" s="72"/>
      <c r="BY1324" s="72"/>
      <c r="BZ1324" s="72"/>
      <c r="CA1324" s="72"/>
      <c r="CB1324" s="72"/>
      <c r="CC1324" s="72"/>
      <c r="CD1324" s="72"/>
      <c r="CE1324" s="72"/>
      <c r="CF1324" s="72"/>
      <c r="CG1324" s="72"/>
      <c r="CH1324" s="72"/>
      <c r="CI1324" s="72"/>
      <c r="CJ1324" s="72"/>
      <c r="CK1324" s="72"/>
      <c r="CL1324" s="72"/>
      <c r="CM1324" s="72"/>
      <c r="CN1324" s="72"/>
      <c r="CO1324" s="72"/>
      <c r="CP1324" s="72"/>
      <c r="CQ1324" s="72"/>
      <c r="CR1324" s="72"/>
      <c r="CS1324" s="72"/>
      <c r="CT1324" s="72"/>
      <c r="CU1324" s="72"/>
      <c r="CV1324" s="72"/>
      <c r="CW1324" s="72"/>
      <c r="CX1324" s="72"/>
      <c r="CY1324" s="72"/>
      <c r="CZ1324" s="72"/>
      <c r="DA1324" s="72"/>
      <c r="DB1324" s="72"/>
      <c r="DC1324" s="72"/>
      <c r="DD1324" s="72"/>
      <c r="DE1324" s="72"/>
      <c r="DF1324" s="72"/>
      <c r="DG1324" s="72"/>
      <c r="DH1324" s="72"/>
      <c r="DI1324" s="72"/>
      <c r="DJ1324" s="72"/>
      <c r="DK1324" s="72"/>
    </row>
    <row r="1325" spans="1:115" s="73" customFormat="1" ht="12.75">
      <c r="A1325" s="2"/>
      <c r="B1325" s="2">
        <v>119</v>
      </c>
      <c r="C1325" s="222"/>
      <c r="D1325" s="223"/>
      <c r="E1325" s="223"/>
      <c r="F1325" s="224"/>
      <c r="G1325" s="223"/>
      <c r="H1325" s="225"/>
      <c r="I1325" s="225"/>
      <c r="J1325" s="226"/>
      <c r="K1325" s="227"/>
      <c r="L1325" s="224"/>
      <c r="M1325" s="2"/>
      <c r="N1325" s="72"/>
      <c r="O1325" s="72"/>
      <c r="P1325" s="72"/>
      <c r="Q1325" s="72"/>
      <c r="R1325" s="72"/>
      <c r="S1325" s="72"/>
      <c r="T1325" s="72"/>
      <c r="U1325" s="72"/>
      <c r="V1325" s="72"/>
      <c r="W1325" s="72"/>
      <c r="X1325" s="72"/>
      <c r="Y1325" s="72"/>
      <c r="Z1325" s="72"/>
      <c r="AA1325" s="72"/>
      <c r="AB1325" s="72"/>
      <c r="AC1325" s="72"/>
      <c r="AD1325" s="72"/>
      <c r="AE1325" s="72"/>
      <c r="AF1325" s="72"/>
      <c r="AG1325" s="72"/>
      <c r="AH1325" s="72"/>
      <c r="AI1325" s="72"/>
      <c r="AJ1325" s="72"/>
      <c r="AK1325" s="72"/>
      <c r="AL1325" s="72"/>
      <c r="AM1325" s="72"/>
      <c r="AN1325" s="72"/>
      <c r="AO1325" s="72"/>
      <c r="AP1325" s="72"/>
      <c r="AQ1325" s="72"/>
      <c r="AR1325" s="72"/>
      <c r="AS1325" s="72"/>
      <c r="AT1325" s="72"/>
      <c r="AU1325" s="72"/>
      <c r="AV1325" s="72"/>
      <c r="AW1325" s="72"/>
      <c r="AX1325" s="72"/>
      <c r="AY1325" s="72"/>
      <c r="AZ1325" s="72"/>
      <c r="BA1325" s="72"/>
      <c r="BB1325" s="72"/>
      <c r="BC1325" s="72"/>
      <c r="BD1325" s="72"/>
      <c r="BE1325" s="72"/>
      <c r="BF1325" s="72"/>
      <c r="BG1325" s="72"/>
      <c r="BH1325" s="72"/>
      <c r="BI1325" s="72"/>
      <c r="BJ1325" s="72"/>
      <c r="BK1325" s="72"/>
      <c r="BL1325" s="72"/>
      <c r="BM1325" s="72"/>
      <c r="BN1325" s="72"/>
      <c r="BO1325" s="72"/>
      <c r="BP1325" s="72"/>
      <c r="BQ1325" s="72"/>
      <c r="BR1325" s="72"/>
      <c r="BS1325" s="72"/>
      <c r="BT1325" s="72"/>
      <c r="BU1325" s="72"/>
      <c r="BV1325" s="72"/>
      <c r="BW1325" s="72"/>
      <c r="BX1325" s="72"/>
      <c r="BY1325" s="72"/>
      <c r="BZ1325" s="72"/>
      <c r="CA1325" s="72"/>
      <c r="CB1325" s="72"/>
      <c r="CC1325" s="72"/>
      <c r="CD1325" s="72"/>
      <c r="CE1325" s="72"/>
      <c r="CF1325" s="72"/>
      <c r="CG1325" s="72"/>
      <c r="CH1325" s="72"/>
      <c r="CI1325" s="72"/>
      <c r="CJ1325" s="72"/>
      <c r="CK1325" s="72"/>
      <c r="CL1325" s="72"/>
      <c r="CM1325" s="72"/>
      <c r="CN1325" s="72"/>
      <c r="CO1325" s="72"/>
      <c r="CP1325" s="72"/>
      <c r="CQ1325" s="72"/>
      <c r="CR1325" s="72"/>
      <c r="CS1325" s="72"/>
      <c r="CT1325" s="72"/>
      <c r="CU1325" s="72"/>
      <c r="CV1325" s="72"/>
      <c r="CW1325" s="72"/>
      <c r="CX1325" s="72"/>
      <c r="CY1325" s="72"/>
      <c r="CZ1325" s="72"/>
      <c r="DA1325" s="72"/>
      <c r="DB1325" s="72"/>
      <c r="DC1325" s="72"/>
      <c r="DD1325" s="72"/>
      <c r="DE1325" s="72"/>
      <c r="DF1325" s="72"/>
      <c r="DG1325" s="72"/>
      <c r="DH1325" s="72"/>
      <c r="DI1325" s="72"/>
      <c r="DJ1325" s="72"/>
      <c r="DK1325" s="72"/>
    </row>
    <row r="1326" spans="1:115" s="73" customFormat="1" ht="12.75">
      <c r="A1326" s="2"/>
      <c r="B1326" s="2">
        <v>120</v>
      </c>
      <c r="C1326" s="222"/>
      <c r="D1326" s="223"/>
      <c r="E1326" s="223"/>
      <c r="F1326" s="224"/>
      <c r="G1326" s="223"/>
      <c r="H1326" s="225"/>
      <c r="I1326" s="225"/>
      <c r="J1326" s="226"/>
      <c r="K1326" s="227"/>
      <c r="L1326" s="224"/>
      <c r="M1326" s="2"/>
      <c r="N1326" s="72"/>
      <c r="O1326" s="72"/>
      <c r="P1326" s="72"/>
      <c r="Q1326" s="72"/>
      <c r="R1326" s="72"/>
      <c r="S1326" s="72"/>
      <c r="T1326" s="72"/>
      <c r="U1326" s="72"/>
      <c r="V1326" s="72"/>
      <c r="W1326" s="72"/>
      <c r="X1326" s="72"/>
      <c r="Y1326" s="72"/>
      <c r="Z1326" s="72"/>
      <c r="AA1326" s="72"/>
      <c r="AB1326" s="72"/>
      <c r="AC1326" s="72"/>
      <c r="AD1326" s="72"/>
      <c r="AE1326" s="72"/>
      <c r="AF1326" s="72"/>
      <c r="AG1326" s="72"/>
      <c r="AH1326" s="72"/>
      <c r="AI1326" s="72"/>
      <c r="AJ1326" s="72"/>
      <c r="AK1326" s="72"/>
      <c r="AL1326" s="72"/>
      <c r="AM1326" s="72"/>
      <c r="AN1326" s="72"/>
      <c r="AO1326" s="72"/>
      <c r="AP1326" s="72"/>
      <c r="AQ1326" s="72"/>
      <c r="AR1326" s="72"/>
      <c r="AS1326" s="72"/>
      <c r="AT1326" s="72"/>
      <c r="AU1326" s="72"/>
      <c r="AV1326" s="72"/>
      <c r="AW1326" s="72"/>
      <c r="AX1326" s="72"/>
      <c r="AY1326" s="72"/>
      <c r="AZ1326" s="72"/>
      <c r="BA1326" s="72"/>
      <c r="BB1326" s="72"/>
      <c r="BC1326" s="72"/>
      <c r="BD1326" s="72"/>
      <c r="BE1326" s="72"/>
      <c r="BF1326" s="72"/>
      <c r="BG1326" s="72"/>
      <c r="BH1326" s="72"/>
      <c r="BI1326" s="72"/>
      <c r="BJ1326" s="72"/>
      <c r="BK1326" s="72"/>
      <c r="BL1326" s="72"/>
      <c r="BM1326" s="72"/>
      <c r="BN1326" s="72"/>
      <c r="BO1326" s="72"/>
      <c r="BP1326" s="72"/>
      <c r="BQ1326" s="72"/>
      <c r="BR1326" s="72"/>
      <c r="BS1326" s="72"/>
      <c r="BT1326" s="72"/>
      <c r="BU1326" s="72"/>
      <c r="BV1326" s="72"/>
      <c r="BW1326" s="72"/>
      <c r="BX1326" s="72"/>
      <c r="BY1326" s="72"/>
      <c r="BZ1326" s="72"/>
      <c r="CA1326" s="72"/>
      <c r="CB1326" s="72"/>
      <c r="CC1326" s="72"/>
      <c r="CD1326" s="72"/>
      <c r="CE1326" s="72"/>
      <c r="CF1326" s="72"/>
      <c r="CG1326" s="72"/>
      <c r="CH1326" s="72"/>
      <c r="CI1326" s="72"/>
      <c r="CJ1326" s="72"/>
      <c r="CK1326" s="72"/>
      <c r="CL1326" s="72"/>
      <c r="CM1326" s="72"/>
      <c r="CN1326" s="72"/>
      <c r="CO1326" s="72"/>
      <c r="CP1326" s="72"/>
      <c r="CQ1326" s="72"/>
      <c r="CR1326" s="72"/>
      <c r="CS1326" s="72"/>
      <c r="CT1326" s="72"/>
      <c r="CU1326" s="72"/>
      <c r="CV1326" s="72"/>
      <c r="CW1326" s="72"/>
      <c r="CX1326" s="72"/>
      <c r="CY1326" s="72"/>
      <c r="CZ1326" s="72"/>
      <c r="DA1326" s="72"/>
      <c r="DB1326" s="72"/>
      <c r="DC1326" s="72"/>
      <c r="DD1326" s="72"/>
      <c r="DE1326" s="72"/>
      <c r="DF1326" s="72"/>
      <c r="DG1326" s="72"/>
      <c r="DH1326" s="72"/>
      <c r="DI1326" s="72"/>
      <c r="DJ1326" s="72"/>
      <c r="DK1326" s="72"/>
    </row>
    <row r="1327" spans="1:115" s="73" customFormat="1" ht="12.75">
      <c r="A1327" s="2"/>
      <c r="B1327" s="2">
        <v>121</v>
      </c>
      <c r="C1327" s="222"/>
      <c r="D1327" s="223"/>
      <c r="E1327" s="223"/>
      <c r="F1327" s="224"/>
      <c r="G1327" s="223"/>
      <c r="H1327" s="225"/>
      <c r="I1327" s="225"/>
      <c r="J1327" s="226"/>
      <c r="K1327" s="227"/>
      <c r="L1327" s="224"/>
      <c r="M1327" s="2"/>
      <c r="N1327" s="72"/>
      <c r="O1327" s="72"/>
      <c r="P1327" s="72"/>
      <c r="Q1327" s="72"/>
      <c r="R1327" s="72"/>
      <c r="S1327" s="72"/>
      <c r="T1327" s="72"/>
      <c r="U1327" s="72"/>
      <c r="V1327" s="72"/>
      <c r="W1327" s="72"/>
      <c r="X1327" s="72"/>
      <c r="Y1327" s="72"/>
      <c r="Z1327" s="72"/>
      <c r="AA1327" s="72"/>
      <c r="AB1327" s="72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</row>
    <row r="1328" spans="1:115" s="73" customFormat="1" ht="12.75">
      <c r="A1328" s="2"/>
      <c r="B1328" s="2">
        <v>122</v>
      </c>
      <c r="C1328" s="222"/>
      <c r="D1328" s="223"/>
      <c r="E1328" s="223"/>
      <c r="F1328" s="224"/>
      <c r="G1328" s="223"/>
      <c r="H1328" s="225"/>
      <c r="I1328" s="225"/>
      <c r="J1328" s="226"/>
      <c r="K1328" s="227"/>
      <c r="L1328" s="224"/>
      <c r="M1328" s="2"/>
      <c r="N1328" s="72"/>
      <c r="O1328" s="72"/>
      <c r="P1328" s="72"/>
      <c r="Q1328" s="72"/>
      <c r="R1328" s="72"/>
      <c r="S1328" s="72"/>
      <c r="T1328" s="72"/>
      <c r="U1328" s="72"/>
      <c r="V1328" s="72"/>
      <c r="W1328" s="72"/>
      <c r="X1328" s="72"/>
      <c r="Y1328" s="72"/>
      <c r="Z1328" s="72"/>
      <c r="AA1328" s="72"/>
      <c r="AB1328" s="72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</row>
    <row r="1329" spans="1:115" s="73" customFormat="1" ht="12.75">
      <c r="A1329" s="2"/>
      <c r="B1329" s="2">
        <v>123</v>
      </c>
      <c r="C1329" s="222"/>
      <c r="D1329" s="223"/>
      <c r="E1329" s="223"/>
      <c r="F1329" s="224"/>
      <c r="G1329" s="223"/>
      <c r="H1329" s="225"/>
      <c r="I1329" s="225"/>
      <c r="J1329" s="226"/>
      <c r="K1329" s="227"/>
      <c r="L1329" s="224"/>
      <c r="M1329" s="2"/>
      <c r="N1329" s="72"/>
      <c r="O1329" s="72"/>
      <c r="P1329" s="72"/>
      <c r="Q1329" s="72"/>
      <c r="R1329" s="72"/>
      <c r="S1329" s="72"/>
      <c r="T1329" s="72"/>
      <c r="U1329" s="72"/>
      <c r="V1329" s="72"/>
      <c r="W1329" s="72"/>
      <c r="X1329" s="72"/>
      <c r="Y1329" s="72"/>
      <c r="Z1329" s="72"/>
      <c r="AA1329" s="72"/>
      <c r="AB1329" s="72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</row>
    <row r="1330" spans="1:115" s="73" customFormat="1" ht="12.75">
      <c r="A1330" s="2"/>
      <c r="B1330" s="2">
        <v>124</v>
      </c>
      <c r="C1330" s="147"/>
      <c r="D1330" s="191"/>
      <c r="E1330" s="191"/>
      <c r="F1330" s="191"/>
      <c r="G1330" s="191"/>
      <c r="H1330" s="192"/>
      <c r="I1330" s="192"/>
      <c r="J1330" s="191"/>
      <c r="K1330" s="193"/>
      <c r="L1330" s="191"/>
      <c r="M1330" s="2"/>
      <c r="N1330" s="72"/>
      <c r="O1330" s="72"/>
      <c r="P1330" s="72"/>
      <c r="Q1330" s="72"/>
      <c r="R1330" s="72"/>
      <c r="S1330" s="72"/>
      <c r="T1330" s="72"/>
      <c r="U1330" s="72"/>
      <c r="V1330" s="72"/>
      <c r="W1330" s="72"/>
      <c r="X1330" s="72"/>
      <c r="Y1330" s="72"/>
      <c r="Z1330" s="72"/>
      <c r="AA1330" s="72"/>
      <c r="AB1330" s="72"/>
      <c r="AC1330" s="72"/>
      <c r="AD1330" s="72"/>
      <c r="AE1330" s="72"/>
      <c r="AF1330" s="72"/>
      <c r="AG1330" s="72"/>
      <c r="AH1330" s="72"/>
      <c r="AI1330" s="72"/>
      <c r="AJ1330" s="72"/>
      <c r="AK1330" s="72"/>
      <c r="AL1330" s="72"/>
      <c r="AM1330" s="72"/>
      <c r="AN1330" s="72"/>
      <c r="AO1330" s="72"/>
      <c r="AP1330" s="72"/>
      <c r="AQ1330" s="72"/>
      <c r="AR1330" s="72"/>
      <c r="AS1330" s="72"/>
      <c r="AT1330" s="72"/>
      <c r="AU1330" s="72"/>
      <c r="AV1330" s="72"/>
      <c r="AW1330" s="72"/>
      <c r="AX1330" s="72"/>
      <c r="AY1330" s="72"/>
      <c r="AZ1330" s="72"/>
      <c r="BA1330" s="72"/>
      <c r="BB1330" s="72"/>
      <c r="BC1330" s="72"/>
      <c r="BD1330" s="72"/>
      <c r="BE1330" s="72"/>
      <c r="BF1330" s="72"/>
      <c r="BG1330" s="72"/>
      <c r="BH1330" s="72"/>
      <c r="BI1330" s="72"/>
      <c r="BJ1330" s="72"/>
      <c r="BK1330" s="72"/>
      <c r="BL1330" s="72"/>
      <c r="BM1330" s="72"/>
      <c r="BN1330" s="72"/>
      <c r="BO1330" s="72"/>
      <c r="BP1330" s="72"/>
      <c r="BQ1330" s="72"/>
      <c r="BR1330" s="72"/>
      <c r="BS1330" s="72"/>
      <c r="BT1330" s="72"/>
      <c r="BU1330" s="72"/>
      <c r="BV1330" s="72"/>
      <c r="BW1330" s="72"/>
      <c r="BX1330" s="72"/>
      <c r="BY1330" s="72"/>
      <c r="BZ1330" s="72"/>
      <c r="CA1330" s="72"/>
      <c r="CB1330" s="72"/>
      <c r="CC1330" s="72"/>
      <c r="CD1330" s="72"/>
      <c r="CE1330" s="72"/>
      <c r="CF1330" s="72"/>
      <c r="CG1330" s="72"/>
      <c r="CH1330" s="72"/>
      <c r="CI1330" s="72"/>
      <c r="CJ1330" s="72"/>
      <c r="CK1330" s="72"/>
      <c r="CL1330" s="72"/>
      <c r="CM1330" s="72"/>
      <c r="CN1330" s="72"/>
      <c r="CO1330" s="72"/>
      <c r="CP1330" s="72"/>
      <c r="CQ1330" s="72"/>
      <c r="CR1330" s="72"/>
      <c r="CS1330" s="72"/>
      <c r="CT1330" s="72"/>
      <c r="CU1330" s="72"/>
      <c r="CV1330" s="72"/>
      <c r="CW1330" s="72"/>
      <c r="CX1330" s="72"/>
      <c r="CY1330" s="72"/>
      <c r="CZ1330" s="72"/>
      <c r="DA1330" s="72"/>
      <c r="DB1330" s="72"/>
      <c r="DC1330" s="72"/>
      <c r="DD1330" s="72"/>
      <c r="DE1330" s="72"/>
      <c r="DF1330" s="72"/>
      <c r="DG1330" s="72"/>
      <c r="DH1330" s="72"/>
      <c r="DI1330" s="72"/>
      <c r="DJ1330" s="72"/>
      <c r="DK1330" s="72"/>
    </row>
    <row r="1331" spans="1:115" s="73" customFormat="1" ht="12.75">
      <c r="A1331" s="2"/>
      <c r="B1331" s="122"/>
      <c r="C1331" s="194"/>
      <c r="D1331" s="195"/>
      <c r="E1331" s="196"/>
      <c r="F1331" s="196"/>
      <c r="G1331" s="196"/>
      <c r="H1331" s="197"/>
      <c r="I1331" s="197"/>
      <c r="J1331" s="196"/>
      <c r="K1331" s="198"/>
      <c r="L1331" s="196"/>
      <c r="M1331" s="2"/>
      <c r="N1331" s="72"/>
      <c r="O1331" s="72"/>
      <c r="P1331" s="72"/>
      <c r="Q1331" s="72"/>
      <c r="R1331" s="72"/>
      <c r="S1331" s="72"/>
      <c r="T1331" s="72"/>
      <c r="U1331" s="72"/>
      <c r="V1331" s="72"/>
      <c r="W1331" s="72"/>
      <c r="X1331" s="72"/>
      <c r="Y1331" s="72"/>
      <c r="Z1331" s="72"/>
      <c r="AA1331" s="72"/>
      <c r="AB1331" s="72"/>
      <c r="AC1331" s="72"/>
      <c r="AD1331" s="72"/>
      <c r="AE1331" s="72"/>
      <c r="AF1331" s="72"/>
      <c r="AG1331" s="72"/>
      <c r="AH1331" s="72"/>
      <c r="AI1331" s="72"/>
      <c r="AJ1331" s="72"/>
      <c r="AK1331" s="72"/>
      <c r="AL1331" s="72"/>
      <c r="AM1331" s="72"/>
      <c r="AN1331" s="72"/>
      <c r="AO1331" s="72"/>
      <c r="AP1331" s="72"/>
      <c r="AQ1331" s="72"/>
      <c r="AR1331" s="72"/>
      <c r="AS1331" s="72"/>
      <c r="AT1331" s="72"/>
      <c r="AU1331" s="72"/>
      <c r="AV1331" s="72"/>
      <c r="AW1331" s="72"/>
      <c r="AX1331" s="72"/>
      <c r="AY1331" s="72"/>
      <c r="AZ1331" s="72"/>
      <c r="BA1331" s="72"/>
      <c r="BB1331" s="72"/>
      <c r="BC1331" s="72"/>
      <c r="BD1331" s="72"/>
      <c r="BE1331" s="72"/>
      <c r="BF1331" s="72"/>
      <c r="BG1331" s="72"/>
      <c r="BH1331" s="72"/>
      <c r="BI1331" s="72"/>
      <c r="BJ1331" s="72"/>
      <c r="BK1331" s="72"/>
      <c r="BL1331" s="72"/>
      <c r="BM1331" s="72"/>
      <c r="BN1331" s="72"/>
      <c r="BO1331" s="72"/>
      <c r="BP1331" s="72"/>
      <c r="BQ1331" s="72"/>
      <c r="BR1331" s="72"/>
      <c r="BS1331" s="72"/>
      <c r="BT1331" s="72"/>
      <c r="BU1331" s="72"/>
      <c r="BV1331" s="72"/>
      <c r="BW1331" s="72"/>
      <c r="BX1331" s="72"/>
      <c r="BY1331" s="72"/>
      <c r="BZ1331" s="72"/>
      <c r="CA1331" s="72"/>
      <c r="CB1331" s="72"/>
      <c r="CC1331" s="72"/>
      <c r="CD1331" s="72"/>
      <c r="CE1331" s="72"/>
      <c r="CF1331" s="72"/>
      <c r="CG1331" s="72"/>
      <c r="CH1331" s="72"/>
      <c r="CI1331" s="72"/>
      <c r="CJ1331" s="72"/>
      <c r="CK1331" s="72"/>
      <c r="CL1331" s="72"/>
      <c r="CM1331" s="72"/>
      <c r="CN1331" s="72"/>
      <c r="CO1331" s="72"/>
      <c r="CP1331" s="72"/>
      <c r="CQ1331" s="72"/>
      <c r="CR1331" s="72"/>
      <c r="CS1331" s="72"/>
      <c r="CT1331" s="72"/>
      <c r="CU1331" s="72"/>
      <c r="CV1331" s="72"/>
      <c r="CW1331" s="72"/>
      <c r="CX1331" s="72"/>
      <c r="CY1331" s="72"/>
      <c r="CZ1331" s="72"/>
      <c r="DA1331" s="72"/>
      <c r="DB1331" s="72"/>
      <c r="DC1331" s="72"/>
      <c r="DD1331" s="72"/>
      <c r="DE1331" s="72"/>
      <c r="DF1331" s="72"/>
      <c r="DG1331" s="72"/>
      <c r="DH1331" s="72"/>
      <c r="DI1331" s="72"/>
      <c r="DJ1331" s="72"/>
      <c r="DK1331" s="72"/>
    </row>
    <row r="1332" spans="1:115" s="73" customFormat="1" ht="12.75">
      <c r="A1332" s="2"/>
      <c r="B1332" s="122"/>
      <c r="C1332" s="194"/>
      <c r="D1332" s="195"/>
      <c r="E1332" s="196"/>
      <c r="F1332" s="196"/>
      <c r="G1332" s="196"/>
      <c r="H1332" s="197"/>
      <c r="I1332" s="197"/>
      <c r="J1332" s="196"/>
      <c r="K1332" s="198"/>
      <c r="L1332" s="196"/>
      <c r="M1332" s="2"/>
      <c r="N1332" s="72"/>
      <c r="O1332" s="72"/>
      <c r="P1332" s="72"/>
      <c r="Q1332" s="72"/>
      <c r="R1332" s="72"/>
      <c r="S1332" s="72"/>
      <c r="T1332" s="72"/>
      <c r="U1332" s="72"/>
      <c r="V1332" s="72"/>
      <c r="W1332" s="72"/>
      <c r="X1332" s="72"/>
      <c r="Y1332" s="72"/>
      <c r="Z1332" s="72"/>
      <c r="AA1332" s="72"/>
      <c r="AB1332" s="72"/>
      <c r="AC1332" s="72"/>
      <c r="AD1332" s="72"/>
      <c r="AE1332" s="72"/>
      <c r="AF1332" s="72"/>
      <c r="AG1332" s="72"/>
      <c r="AH1332" s="72"/>
      <c r="AI1332" s="72"/>
      <c r="AJ1332" s="72"/>
      <c r="AK1332" s="72"/>
      <c r="AL1332" s="72"/>
      <c r="AM1332" s="72"/>
      <c r="AN1332" s="72"/>
      <c r="AO1332" s="72"/>
      <c r="AP1332" s="72"/>
      <c r="AQ1332" s="72"/>
      <c r="AR1332" s="72"/>
      <c r="AS1332" s="72"/>
      <c r="AT1332" s="72"/>
      <c r="AU1332" s="72"/>
      <c r="AV1332" s="72"/>
      <c r="AW1332" s="72"/>
      <c r="AX1332" s="72"/>
      <c r="AY1332" s="72"/>
      <c r="AZ1332" s="72"/>
      <c r="BA1332" s="72"/>
      <c r="BB1332" s="72"/>
      <c r="BC1332" s="72"/>
      <c r="BD1332" s="72"/>
      <c r="BE1332" s="72"/>
      <c r="BF1332" s="72"/>
      <c r="BG1332" s="72"/>
      <c r="BH1332" s="72"/>
      <c r="BI1332" s="72"/>
      <c r="BJ1332" s="72"/>
      <c r="BK1332" s="72"/>
      <c r="BL1332" s="72"/>
      <c r="BM1332" s="72"/>
      <c r="BN1332" s="72"/>
      <c r="BO1332" s="72"/>
      <c r="BP1332" s="72"/>
      <c r="BQ1332" s="72"/>
      <c r="BR1332" s="72"/>
      <c r="BS1332" s="72"/>
      <c r="BT1332" s="72"/>
      <c r="BU1332" s="72"/>
      <c r="BV1332" s="72"/>
      <c r="BW1332" s="72"/>
      <c r="BX1332" s="72"/>
      <c r="BY1332" s="72"/>
      <c r="BZ1332" s="72"/>
      <c r="CA1332" s="72"/>
      <c r="CB1332" s="72"/>
      <c r="CC1332" s="72"/>
      <c r="CD1332" s="72"/>
      <c r="CE1332" s="72"/>
      <c r="CF1332" s="72"/>
      <c r="CG1332" s="72"/>
      <c r="CH1332" s="72"/>
      <c r="CI1332" s="72"/>
      <c r="CJ1332" s="72"/>
      <c r="CK1332" s="72"/>
      <c r="CL1332" s="72"/>
      <c r="CM1332" s="72"/>
      <c r="CN1332" s="72"/>
      <c r="CO1332" s="72"/>
      <c r="CP1332" s="72"/>
      <c r="CQ1332" s="72"/>
      <c r="CR1332" s="72"/>
      <c r="CS1332" s="72"/>
      <c r="CT1332" s="72"/>
      <c r="CU1332" s="72"/>
      <c r="CV1332" s="72"/>
      <c r="CW1332" s="72"/>
      <c r="CX1332" s="72"/>
      <c r="CY1332" s="72"/>
      <c r="CZ1332" s="72"/>
      <c r="DA1332" s="72"/>
      <c r="DB1332" s="72"/>
      <c r="DC1332" s="72"/>
      <c r="DD1332" s="72"/>
      <c r="DE1332" s="72"/>
      <c r="DF1332" s="72"/>
      <c r="DG1332" s="72"/>
      <c r="DH1332" s="72"/>
      <c r="DI1332" s="72"/>
      <c r="DJ1332" s="72"/>
      <c r="DK1332" s="72"/>
    </row>
    <row r="1333" spans="1:115" s="73" customFormat="1" ht="12.75">
      <c r="A1333" s="2"/>
      <c r="B1333" s="122"/>
      <c r="C1333" s="194"/>
      <c r="D1333" s="195"/>
      <c r="E1333" s="196"/>
      <c r="F1333" s="196"/>
      <c r="G1333" s="196"/>
      <c r="H1333" s="197"/>
      <c r="I1333" s="197"/>
      <c r="J1333" s="196"/>
      <c r="K1333" s="198"/>
      <c r="L1333" s="196"/>
      <c r="M1333" s="2"/>
      <c r="N1333" s="72"/>
      <c r="O1333" s="72"/>
      <c r="P1333" s="72"/>
      <c r="Q1333" s="72"/>
      <c r="R1333" s="72"/>
      <c r="S1333" s="72"/>
      <c r="T1333" s="72"/>
      <c r="U1333" s="72"/>
      <c r="V1333" s="72"/>
      <c r="W1333" s="72"/>
      <c r="X1333" s="72"/>
      <c r="Y1333" s="72"/>
      <c r="Z1333" s="72"/>
      <c r="AA1333" s="72"/>
      <c r="AB1333" s="72"/>
      <c r="AC1333" s="72"/>
      <c r="AD1333" s="72"/>
      <c r="AE1333" s="72"/>
      <c r="AF1333" s="72"/>
      <c r="AG1333" s="72"/>
      <c r="AH1333" s="72"/>
      <c r="AI1333" s="72"/>
      <c r="AJ1333" s="72"/>
      <c r="AK1333" s="72"/>
      <c r="AL1333" s="72"/>
      <c r="AM1333" s="72"/>
      <c r="AN1333" s="72"/>
      <c r="AO1333" s="72"/>
      <c r="AP1333" s="72"/>
      <c r="AQ1333" s="72"/>
      <c r="AR1333" s="72"/>
      <c r="AS1333" s="72"/>
      <c r="AT1333" s="72"/>
      <c r="AU1333" s="72"/>
      <c r="AV1333" s="72"/>
      <c r="AW1333" s="72"/>
      <c r="AX1333" s="72"/>
      <c r="AY1333" s="72"/>
      <c r="AZ1333" s="72"/>
      <c r="BA1333" s="72"/>
      <c r="BB1333" s="72"/>
      <c r="BC1333" s="72"/>
      <c r="BD1333" s="72"/>
      <c r="BE1333" s="72"/>
      <c r="BF1333" s="72"/>
      <c r="BG1333" s="72"/>
      <c r="BH1333" s="72"/>
      <c r="BI1333" s="72"/>
      <c r="BJ1333" s="72"/>
      <c r="BK1333" s="72"/>
      <c r="BL1333" s="72"/>
      <c r="BM1333" s="72"/>
      <c r="BN1333" s="72"/>
      <c r="BO1333" s="72"/>
      <c r="BP1333" s="72"/>
      <c r="BQ1333" s="72"/>
      <c r="BR1333" s="72"/>
      <c r="BS1333" s="72"/>
      <c r="BT1333" s="72"/>
      <c r="BU1333" s="72"/>
      <c r="BV1333" s="72"/>
      <c r="BW1333" s="72"/>
      <c r="BX1333" s="72"/>
      <c r="BY1333" s="72"/>
      <c r="BZ1333" s="72"/>
      <c r="CA1333" s="72"/>
      <c r="CB1333" s="72"/>
      <c r="CC1333" s="72"/>
      <c r="CD1333" s="72"/>
      <c r="CE1333" s="72"/>
      <c r="CF1333" s="72"/>
      <c r="CG1333" s="72"/>
      <c r="CH1333" s="72"/>
      <c r="CI1333" s="72"/>
      <c r="CJ1333" s="72"/>
      <c r="CK1333" s="72"/>
      <c r="CL1333" s="72"/>
      <c r="CM1333" s="72"/>
      <c r="CN1333" s="72"/>
      <c r="CO1333" s="72"/>
      <c r="CP1333" s="72"/>
      <c r="CQ1333" s="72"/>
      <c r="CR1333" s="72"/>
      <c r="CS1333" s="72"/>
      <c r="CT1333" s="72"/>
      <c r="CU1333" s="72"/>
      <c r="CV1333" s="72"/>
      <c r="CW1333" s="72"/>
      <c r="CX1333" s="72"/>
      <c r="CY1333" s="72"/>
      <c r="CZ1333" s="72"/>
      <c r="DA1333" s="72"/>
      <c r="DB1333" s="72"/>
      <c r="DC1333" s="72"/>
      <c r="DD1333" s="72"/>
      <c r="DE1333" s="72"/>
      <c r="DF1333" s="72"/>
      <c r="DG1333" s="72"/>
      <c r="DH1333" s="72"/>
      <c r="DI1333" s="72"/>
      <c r="DJ1333" s="72"/>
      <c r="DK1333" s="72"/>
    </row>
    <row r="1334" spans="1:115" s="37" customFormat="1" ht="12.75">
      <c r="A1334" s="35"/>
      <c r="B1334" s="25"/>
      <c r="C1334" s="70"/>
      <c r="D1334" s="71"/>
      <c r="E1334" s="54"/>
      <c r="F1334" s="54"/>
      <c r="G1334" s="53"/>
      <c r="H1334" s="55"/>
      <c r="I1334" s="56"/>
      <c r="J1334" s="53"/>
      <c r="K1334" s="57"/>
      <c r="L1334" s="54"/>
      <c r="M1334" s="35"/>
      <c r="N1334" s="36"/>
      <c r="O1334" s="36"/>
      <c r="P1334" s="36"/>
      <c r="Q1334" s="36"/>
      <c r="R1334" s="36"/>
      <c r="S1334" s="36"/>
      <c r="T1334" s="36"/>
      <c r="U1334" s="36"/>
      <c r="V1334" s="36"/>
      <c r="W1334" s="36"/>
      <c r="X1334" s="36"/>
      <c r="Y1334" s="36"/>
      <c r="Z1334" s="36"/>
      <c r="AA1334" s="36"/>
      <c r="AB1334" s="36"/>
      <c r="AC1334" s="36"/>
      <c r="AD1334" s="36"/>
      <c r="AE1334" s="36"/>
      <c r="AF1334" s="36"/>
      <c r="AG1334" s="36"/>
      <c r="AH1334" s="36"/>
      <c r="AI1334" s="36"/>
      <c r="AJ1334" s="36"/>
      <c r="AK1334" s="36"/>
      <c r="AL1334" s="36"/>
      <c r="AM1334" s="36"/>
      <c r="AN1334" s="36"/>
      <c r="AO1334" s="36"/>
      <c r="AP1334" s="36"/>
      <c r="AQ1334" s="36"/>
      <c r="AR1334" s="36"/>
      <c r="AS1334" s="36"/>
      <c r="AT1334" s="36"/>
      <c r="AU1334" s="36"/>
      <c r="AV1334" s="36"/>
      <c r="AW1334" s="36"/>
      <c r="AX1334" s="36"/>
      <c r="AY1334" s="36"/>
      <c r="AZ1334" s="36"/>
      <c r="BA1334" s="36"/>
      <c r="BB1334" s="36"/>
      <c r="BC1334" s="36"/>
      <c r="BD1334" s="36"/>
      <c r="BE1334" s="36"/>
      <c r="BF1334" s="36"/>
      <c r="BG1334" s="36"/>
      <c r="BH1334" s="36"/>
      <c r="BI1334" s="36"/>
      <c r="BJ1334" s="36"/>
      <c r="BK1334" s="36"/>
      <c r="BL1334" s="36"/>
      <c r="BM1334" s="36"/>
      <c r="BN1334" s="36"/>
      <c r="BO1334" s="36"/>
      <c r="BP1334" s="36"/>
      <c r="BQ1334" s="36"/>
      <c r="BR1334" s="36"/>
      <c r="BS1334" s="36"/>
      <c r="BT1334" s="36"/>
      <c r="BU1334" s="36"/>
      <c r="BV1334" s="36"/>
      <c r="BW1334" s="36"/>
      <c r="BX1334" s="36"/>
      <c r="BY1334" s="36"/>
      <c r="BZ1334" s="36"/>
      <c r="CA1334" s="36"/>
      <c r="CB1334" s="36"/>
      <c r="CC1334" s="36"/>
      <c r="CD1334" s="36"/>
      <c r="CE1334" s="36"/>
      <c r="CF1334" s="36"/>
      <c r="CG1334" s="36"/>
      <c r="CH1334" s="36"/>
      <c r="CI1334" s="36"/>
      <c r="CJ1334" s="36"/>
      <c r="CK1334" s="36"/>
      <c r="CL1334" s="36"/>
      <c r="CM1334" s="36"/>
      <c r="CN1334" s="36"/>
      <c r="CO1334" s="36"/>
      <c r="CP1334" s="36"/>
      <c r="CQ1334" s="36"/>
      <c r="CR1334" s="36"/>
      <c r="CS1334" s="36"/>
      <c r="CT1334" s="36"/>
      <c r="CU1334" s="36"/>
      <c r="CV1334" s="36"/>
      <c r="CW1334" s="36"/>
      <c r="CX1334" s="36"/>
      <c r="CY1334" s="36"/>
      <c r="CZ1334" s="36"/>
      <c r="DA1334" s="36"/>
      <c r="DB1334" s="36"/>
      <c r="DC1334" s="36"/>
      <c r="DD1334" s="36"/>
      <c r="DE1334" s="36"/>
      <c r="DF1334" s="36"/>
      <c r="DG1334" s="36"/>
      <c r="DH1334" s="36"/>
      <c r="DI1334" s="36"/>
      <c r="DJ1334" s="36"/>
      <c r="DK1334" s="36"/>
    </row>
    <row r="1335" spans="1:13" ht="12.75">
      <c r="A1335" s="21">
        <v>11</v>
      </c>
      <c r="B1335" s="498" t="s">
        <v>1096</v>
      </c>
      <c r="C1335" s="499"/>
      <c r="D1335" s="500"/>
      <c r="E1335" s="12"/>
      <c r="F1335" s="12"/>
      <c r="G1335" s="12"/>
      <c r="H1335" s="12"/>
      <c r="I1335" s="12"/>
      <c r="J1335" s="12"/>
      <c r="K1335" s="12"/>
      <c r="L1335" s="12"/>
      <c r="M1335" s="12"/>
    </row>
    <row r="1336" spans="1:13" ht="25.5">
      <c r="A1336" s="12"/>
      <c r="B1336" s="21">
        <v>1</v>
      </c>
      <c r="C1336" s="215" t="s">
        <v>1667</v>
      </c>
      <c r="D1336" s="215" t="s">
        <v>1668</v>
      </c>
      <c r="E1336" s="215" t="s">
        <v>1669</v>
      </c>
      <c r="F1336" s="215" t="s">
        <v>1670</v>
      </c>
      <c r="G1336" s="351">
        <v>15000</v>
      </c>
      <c r="H1336" s="472" t="s">
        <v>2589</v>
      </c>
      <c r="I1336" s="472"/>
      <c r="J1336" s="472"/>
      <c r="K1336" s="352">
        <v>43733</v>
      </c>
      <c r="L1336" s="215" t="s">
        <v>1671</v>
      </c>
      <c r="M1336" s="215" t="s">
        <v>7544</v>
      </c>
    </row>
    <row r="1337" spans="1:13" ht="25.5">
      <c r="A1337" s="12"/>
      <c r="B1337" s="21">
        <v>2</v>
      </c>
      <c r="C1337" s="215" t="s">
        <v>1653</v>
      </c>
      <c r="D1337" s="215" t="s">
        <v>1654</v>
      </c>
      <c r="E1337" s="215" t="s">
        <v>6068</v>
      </c>
      <c r="F1337" s="215" t="s">
        <v>1655</v>
      </c>
      <c r="G1337" s="351">
        <v>25050</v>
      </c>
      <c r="H1337" s="472" t="s">
        <v>2589</v>
      </c>
      <c r="I1337" s="472"/>
      <c r="J1337" s="472"/>
      <c r="K1337" s="352">
        <v>43733</v>
      </c>
      <c r="L1337" s="215" t="s">
        <v>1656</v>
      </c>
      <c r="M1337" s="215" t="s">
        <v>7544</v>
      </c>
    </row>
    <row r="1338" spans="1:13" ht="25.5">
      <c r="A1338" s="12"/>
      <c r="B1338" s="21">
        <v>3</v>
      </c>
      <c r="C1338" s="215" t="s">
        <v>1714</v>
      </c>
      <c r="D1338" s="215" t="s">
        <v>1715</v>
      </c>
      <c r="E1338" s="215" t="s">
        <v>1716</v>
      </c>
      <c r="F1338" s="215" t="s">
        <v>1717</v>
      </c>
      <c r="G1338" s="351">
        <v>5000</v>
      </c>
      <c r="H1338" s="472" t="s">
        <v>2589</v>
      </c>
      <c r="I1338" s="472"/>
      <c r="J1338" s="472"/>
      <c r="K1338" s="352">
        <v>43733</v>
      </c>
      <c r="L1338" s="215" t="s">
        <v>1718</v>
      </c>
      <c r="M1338" s="215" t="s">
        <v>7544</v>
      </c>
    </row>
    <row r="1339" spans="1:13" ht="25.5">
      <c r="A1339" s="12"/>
      <c r="B1339" s="21">
        <v>4</v>
      </c>
      <c r="C1339" s="215" t="s">
        <v>5798</v>
      </c>
      <c r="D1339" s="215" t="s">
        <v>5799</v>
      </c>
      <c r="E1339" s="215" t="s">
        <v>6069</v>
      </c>
      <c r="F1339" s="215" t="s">
        <v>4012</v>
      </c>
      <c r="G1339" s="353">
        <v>400</v>
      </c>
      <c r="H1339" s="472" t="s">
        <v>2589</v>
      </c>
      <c r="I1339" s="472"/>
      <c r="J1339" s="472"/>
      <c r="K1339" s="352">
        <v>43724</v>
      </c>
      <c r="L1339" s="215" t="s">
        <v>4013</v>
      </c>
      <c r="M1339" s="215" t="s">
        <v>7544</v>
      </c>
    </row>
    <row r="1340" spans="1:13" ht="25.5">
      <c r="A1340" s="12"/>
      <c r="B1340" s="21">
        <v>5</v>
      </c>
      <c r="C1340" s="215" t="s">
        <v>1703</v>
      </c>
      <c r="D1340" s="215" t="s">
        <v>1704</v>
      </c>
      <c r="E1340" s="215" t="s">
        <v>1705</v>
      </c>
      <c r="F1340" s="215" t="s">
        <v>1706</v>
      </c>
      <c r="G1340" s="351">
        <v>7500</v>
      </c>
      <c r="H1340" s="472" t="s">
        <v>2589</v>
      </c>
      <c r="I1340" s="472"/>
      <c r="J1340" s="472"/>
      <c r="K1340" s="352">
        <v>43726</v>
      </c>
      <c r="L1340" s="215" t="s">
        <v>4002</v>
      </c>
      <c r="M1340" s="215" t="s">
        <v>7544</v>
      </c>
    </row>
    <row r="1341" spans="1:13" ht="25.5">
      <c r="A1341" s="12"/>
      <c r="B1341" s="21">
        <v>6</v>
      </c>
      <c r="C1341" s="215" t="s">
        <v>1719</v>
      </c>
      <c r="D1341" s="215" t="s">
        <v>1720</v>
      </c>
      <c r="E1341" s="215" t="s">
        <v>6070</v>
      </c>
      <c r="F1341" s="215" t="s">
        <v>1721</v>
      </c>
      <c r="G1341" s="351">
        <v>5080</v>
      </c>
      <c r="H1341" s="472" t="s">
        <v>2589</v>
      </c>
      <c r="I1341" s="472"/>
      <c r="J1341" s="472"/>
      <c r="K1341" s="352">
        <v>43725</v>
      </c>
      <c r="L1341" s="215" t="s">
        <v>1722</v>
      </c>
      <c r="M1341" s="215" t="s">
        <v>7544</v>
      </c>
    </row>
    <row r="1342" spans="1:13" ht="38.25">
      <c r="A1342" s="12"/>
      <c r="B1342" s="21">
        <v>7</v>
      </c>
      <c r="C1342" s="215" t="s">
        <v>1738</v>
      </c>
      <c r="D1342" s="215" t="s">
        <v>1739</v>
      </c>
      <c r="E1342" s="215" t="s">
        <v>1740</v>
      </c>
      <c r="F1342" s="215" t="s">
        <v>1741</v>
      </c>
      <c r="G1342" s="351">
        <v>509100</v>
      </c>
      <c r="H1342" s="472" t="s">
        <v>2589</v>
      </c>
      <c r="I1342" s="472"/>
      <c r="J1342" s="472"/>
      <c r="K1342" s="352">
        <v>43728</v>
      </c>
      <c r="L1342" s="215" t="s">
        <v>1742</v>
      </c>
      <c r="M1342" s="215" t="s">
        <v>7544</v>
      </c>
    </row>
    <row r="1343" spans="1:13" ht="25.5">
      <c r="A1343" s="12"/>
      <c r="B1343" s="21">
        <v>8</v>
      </c>
      <c r="C1343" s="215" t="s">
        <v>1751</v>
      </c>
      <c r="D1343" s="215" t="s">
        <v>1752</v>
      </c>
      <c r="E1343" s="215" t="s">
        <v>1753</v>
      </c>
      <c r="F1343" s="215" t="s">
        <v>1754</v>
      </c>
      <c r="G1343" s="351">
        <v>4930</v>
      </c>
      <c r="H1343" s="472" t="s">
        <v>2589</v>
      </c>
      <c r="I1343" s="472"/>
      <c r="J1343" s="472"/>
      <c r="K1343" s="352">
        <v>43731</v>
      </c>
      <c r="L1343" s="215" t="s">
        <v>1755</v>
      </c>
      <c r="M1343" s="215" t="s">
        <v>7544</v>
      </c>
    </row>
    <row r="1344" spans="1:13" ht="25.5">
      <c r="A1344" s="12"/>
      <c r="B1344" s="21">
        <v>9</v>
      </c>
      <c r="C1344" s="215" t="s">
        <v>2635</v>
      </c>
      <c r="D1344" s="215" t="s">
        <v>2636</v>
      </c>
      <c r="E1344" s="215" t="s">
        <v>2637</v>
      </c>
      <c r="F1344" s="215" t="s">
        <v>2638</v>
      </c>
      <c r="G1344" s="351">
        <v>1035</v>
      </c>
      <c r="H1344" s="472" t="s">
        <v>2589</v>
      </c>
      <c r="I1344" s="472"/>
      <c r="J1344" s="472"/>
      <c r="K1344" s="352">
        <v>43726</v>
      </c>
      <c r="L1344" s="215" t="s">
        <v>2639</v>
      </c>
      <c r="M1344" s="215" t="s">
        <v>7544</v>
      </c>
    </row>
    <row r="1345" spans="1:13" ht="25.5">
      <c r="A1345" s="12"/>
      <c r="B1345" s="21">
        <v>10</v>
      </c>
      <c r="C1345" s="215" t="s">
        <v>4008</v>
      </c>
      <c r="D1345" s="215" t="s">
        <v>4009</v>
      </c>
      <c r="E1345" s="215" t="s">
        <v>6071</v>
      </c>
      <c r="F1345" s="215" t="s">
        <v>4010</v>
      </c>
      <c r="G1345" s="353">
        <v>200</v>
      </c>
      <c r="H1345" s="472" t="s">
        <v>2589</v>
      </c>
      <c r="I1345" s="472"/>
      <c r="J1345" s="472"/>
      <c r="K1345" s="352">
        <v>43725</v>
      </c>
      <c r="L1345" s="215" t="s">
        <v>4011</v>
      </c>
      <c r="M1345" s="215" t="s">
        <v>7544</v>
      </c>
    </row>
    <row r="1346" spans="1:13" ht="25.5">
      <c r="A1346" s="12"/>
      <c r="B1346" s="21">
        <v>11</v>
      </c>
      <c r="C1346" s="215" t="s">
        <v>1664</v>
      </c>
      <c r="D1346" s="215" t="s">
        <v>1665</v>
      </c>
      <c r="E1346" s="215" t="s">
        <v>1666</v>
      </c>
      <c r="F1346" s="215" t="s">
        <v>3470</v>
      </c>
      <c r="G1346" s="351">
        <v>3050</v>
      </c>
      <c r="H1346" s="472" t="s">
        <v>2589</v>
      </c>
      <c r="I1346" s="472"/>
      <c r="J1346" s="472"/>
      <c r="K1346" s="352">
        <v>43731</v>
      </c>
      <c r="L1346" s="215" t="s">
        <v>3576</v>
      </c>
      <c r="M1346" s="215" t="s">
        <v>7544</v>
      </c>
    </row>
    <row r="1347" spans="1:13" ht="25.5">
      <c r="A1347" s="12"/>
      <c r="B1347" s="21">
        <v>12</v>
      </c>
      <c r="C1347" s="215" t="s">
        <v>4014</v>
      </c>
      <c r="D1347" s="215" t="s">
        <v>4015</v>
      </c>
      <c r="E1347" s="215" t="s">
        <v>6072</v>
      </c>
      <c r="F1347" s="215" t="s">
        <v>4016</v>
      </c>
      <c r="G1347" s="353">
        <v>170</v>
      </c>
      <c r="H1347" s="472" t="s">
        <v>2589</v>
      </c>
      <c r="I1347" s="472"/>
      <c r="J1347" s="472"/>
      <c r="K1347" s="352">
        <v>43726</v>
      </c>
      <c r="L1347" s="215" t="s">
        <v>4017</v>
      </c>
      <c r="M1347" s="215" t="s">
        <v>7544</v>
      </c>
    </row>
    <row r="1348" spans="1:13" ht="25.5">
      <c r="A1348" s="12"/>
      <c r="B1348" s="21">
        <v>13</v>
      </c>
      <c r="C1348" s="215" t="s">
        <v>4003</v>
      </c>
      <c r="D1348" s="215" t="s">
        <v>4004</v>
      </c>
      <c r="E1348" s="215" t="s">
        <v>6073</v>
      </c>
      <c r="F1348" s="215" t="s">
        <v>4005</v>
      </c>
      <c r="G1348" s="353">
        <v>200</v>
      </c>
      <c r="H1348" s="472" t="s">
        <v>2589</v>
      </c>
      <c r="I1348" s="472"/>
      <c r="J1348" s="472"/>
      <c r="K1348" s="352">
        <v>43725</v>
      </c>
      <c r="L1348" s="215" t="s">
        <v>4006</v>
      </c>
      <c r="M1348" s="215" t="s">
        <v>7544</v>
      </c>
    </row>
    <row r="1349" spans="1:13" ht="38.25">
      <c r="A1349" s="12"/>
      <c r="B1349" s="21">
        <v>14</v>
      </c>
      <c r="C1349" s="215" t="s">
        <v>1710</v>
      </c>
      <c r="D1349" s="215" t="s">
        <v>1711</v>
      </c>
      <c r="E1349" s="215" t="s">
        <v>6074</v>
      </c>
      <c r="F1349" s="215" t="s">
        <v>1712</v>
      </c>
      <c r="G1349" s="351">
        <v>4650</v>
      </c>
      <c r="H1349" s="472" t="s">
        <v>2589</v>
      </c>
      <c r="I1349" s="472"/>
      <c r="J1349" s="472"/>
      <c r="K1349" s="352">
        <v>43728</v>
      </c>
      <c r="L1349" s="215" t="s">
        <v>1713</v>
      </c>
      <c r="M1349" s="215" t="s">
        <v>7544</v>
      </c>
    </row>
    <row r="1350" spans="1:13" ht="25.5">
      <c r="A1350" s="12"/>
      <c r="B1350" s="21">
        <v>15</v>
      </c>
      <c r="C1350" s="215" t="s">
        <v>3992</v>
      </c>
      <c r="D1350" s="215" t="s">
        <v>3993</v>
      </c>
      <c r="E1350" s="215" t="s">
        <v>6075</v>
      </c>
      <c r="F1350" s="215" t="s">
        <v>3994</v>
      </c>
      <c r="G1350" s="353">
        <v>325000</v>
      </c>
      <c r="H1350" s="472" t="s">
        <v>2589</v>
      </c>
      <c r="I1350" s="472"/>
      <c r="J1350" s="472"/>
      <c r="K1350" s="352">
        <v>43731</v>
      </c>
      <c r="L1350" s="215" t="s">
        <v>3995</v>
      </c>
      <c r="M1350" s="215" t="s">
        <v>7544</v>
      </c>
    </row>
    <row r="1351" spans="1:13" ht="25.5">
      <c r="A1351" s="12"/>
      <c r="B1351" s="21">
        <v>16</v>
      </c>
      <c r="C1351" s="215" t="s">
        <v>3992</v>
      </c>
      <c r="D1351" s="215" t="s">
        <v>3993</v>
      </c>
      <c r="E1351" s="215" t="s">
        <v>6075</v>
      </c>
      <c r="F1351" s="215" t="s">
        <v>4000</v>
      </c>
      <c r="G1351" s="353">
        <v>28440</v>
      </c>
      <c r="H1351" s="472" t="s">
        <v>2589</v>
      </c>
      <c r="I1351" s="472"/>
      <c r="J1351" s="472"/>
      <c r="K1351" s="352">
        <v>43726</v>
      </c>
      <c r="L1351" s="215" t="s">
        <v>4001</v>
      </c>
      <c r="M1351" s="215" t="s">
        <v>7544</v>
      </c>
    </row>
    <row r="1352" spans="1:13" ht="38.25">
      <c r="A1352" s="12"/>
      <c r="B1352" s="21">
        <v>17</v>
      </c>
      <c r="C1352" s="215" t="s">
        <v>3256</v>
      </c>
      <c r="D1352" s="215" t="s">
        <v>3257</v>
      </c>
      <c r="E1352" s="215" t="s">
        <v>3354</v>
      </c>
      <c r="F1352" s="215" t="s">
        <v>6280</v>
      </c>
      <c r="G1352" s="351">
        <v>200</v>
      </c>
      <c r="H1352" s="472" t="s">
        <v>2589</v>
      </c>
      <c r="I1352" s="472"/>
      <c r="J1352" s="472"/>
      <c r="K1352" s="352">
        <v>43725</v>
      </c>
      <c r="L1352" s="215" t="s">
        <v>3581</v>
      </c>
      <c r="M1352" s="215" t="s">
        <v>7544</v>
      </c>
    </row>
    <row r="1353" spans="1:13" ht="38.25">
      <c r="A1353" s="12"/>
      <c r="B1353" s="21">
        <v>18</v>
      </c>
      <c r="C1353" s="215" t="s">
        <v>1723</v>
      </c>
      <c r="D1353" s="215" t="s">
        <v>1724</v>
      </c>
      <c r="E1353" s="215" t="s">
        <v>1725</v>
      </c>
      <c r="F1353" s="215" t="s">
        <v>1726</v>
      </c>
      <c r="G1353" s="354">
        <v>380</v>
      </c>
      <c r="H1353" s="472" t="s">
        <v>2589</v>
      </c>
      <c r="I1353" s="472"/>
      <c r="J1353" s="472"/>
      <c r="K1353" s="352">
        <v>43731</v>
      </c>
      <c r="L1353" s="215" t="s">
        <v>1727</v>
      </c>
      <c r="M1353" s="215" t="s">
        <v>7544</v>
      </c>
    </row>
    <row r="1354" spans="1:13" ht="25.5">
      <c r="A1354" s="12"/>
      <c r="B1354" s="21">
        <v>19</v>
      </c>
      <c r="C1354" s="215" t="s">
        <v>1728</v>
      </c>
      <c r="D1354" s="215" t="s">
        <v>1729</v>
      </c>
      <c r="E1354" s="215" t="s">
        <v>1730</v>
      </c>
      <c r="F1354" s="215" t="s">
        <v>1731</v>
      </c>
      <c r="G1354" s="354">
        <v>800</v>
      </c>
      <c r="H1354" s="472" t="s">
        <v>2589</v>
      </c>
      <c r="I1354" s="472"/>
      <c r="J1354" s="472"/>
      <c r="K1354" s="352">
        <v>43724</v>
      </c>
      <c r="L1354" s="215" t="s">
        <v>1732</v>
      </c>
      <c r="M1354" s="215" t="s">
        <v>7544</v>
      </c>
    </row>
    <row r="1355" spans="1:13" ht="38.25">
      <c r="A1355" s="12"/>
      <c r="B1355" s="21">
        <v>20</v>
      </c>
      <c r="C1355" s="215" t="s">
        <v>1746</v>
      </c>
      <c r="D1355" s="215" t="s">
        <v>1747</v>
      </c>
      <c r="E1355" s="215" t="s">
        <v>1748</v>
      </c>
      <c r="F1355" s="215" t="s">
        <v>1749</v>
      </c>
      <c r="G1355" s="354">
        <v>850</v>
      </c>
      <c r="H1355" s="472" t="s">
        <v>2589</v>
      </c>
      <c r="I1355" s="472"/>
      <c r="J1355" s="472"/>
      <c r="K1355" s="352">
        <v>43726</v>
      </c>
      <c r="L1355" s="215" t="s">
        <v>1750</v>
      </c>
      <c r="M1355" s="215" t="s">
        <v>7544</v>
      </c>
    </row>
    <row r="1356" spans="1:13" ht="38.25">
      <c r="A1356" s="12"/>
      <c r="B1356" s="21">
        <v>21</v>
      </c>
      <c r="C1356" s="215" t="s">
        <v>1657</v>
      </c>
      <c r="D1356" s="215" t="s">
        <v>1658</v>
      </c>
      <c r="E1356" s="215" t="s">
        <v>6076</v>
      </c>
      <c r="F1356" s="215" t="s">
        <v>6281</v>
      </c>
      <c r="G1356" s="351">
        <v>5000</v>
      </c>
      <c r="H1356" s="472" t="s">
        <v>2589</v>
      </c>
      <c r="I1356" s="472"/>
      <c r="J1356" s="472"/>
      <c r="K1356" s="352">
        <v>43725</v>
      </c>
      <c r="L1356" s="215" t="s">
        <v>1662</v>
      </c>
      <c r="M1356" s="215" t="s">
        <v>7544</v>
      </c>
    </row>
    <row r="1357" spans="1:13" ht="25.5">
      <c r="A1357" s="12"/>
      <c r="B1357" s="21">
        <v>22</v>
      </c>
      <c r="C1357" s="215" t="s">
        <v>1657</v>
      </c>
      <c r="D1357" s="215" t="s">
        <v>1658</v>
      </c>
      <c r="E1357" s="215" t="s">
        <v>1659</v>
      </c>
      <c r="F1357" s="215" t="s">
        <v>1660</v>
      </c>
      <c r="G1357" s="351">
        <v>20000</v>
      </c>
      <c r="H1357" s="472" t="s">
        <v>2589</v>
      </c>
      <c r="I1357" s="472"/>
      <c r="J1357" s="472"/>
      <c r="K1357" s="352">
        <v>43728</v>
      </c>
      <c r="L1357" s="215" t="s">
        <v>1661</v>
      </c>
      <c r="M1357" s="215" t="s">
        <v>7544</v>
      </c>
    </row>
    <row r="1358" spans="1:13" ht="38.25">
      <c r="A1358" s="12"/>
      <c r="B1358" s="21">
        <v>23</v>
      </c>
      <c r="C1358" s="215" t="s">
        <v>1707</v>
      </c>
      <c r="D1358" s="215" t="s">
        <v>1708</v>
      </c>
      <c r="E1358" s="215" t="s">
        <v>6077</v>
      </c>
      <c r="F1358" s="215" t="s">
        <v>6282</v>
      </c>
      <c r="G1358" s="351">
        <v>5000</v>
      </c>
      <c r="H1358" s="472" t="s">
        <v>2589</v>
      </c>
      <c r="I1358" s="472"/>
      <c r="J1358" s="472"/>
      <c r="K1358" s="352">
        <v>43731</v>
      </c>
      <c r="L1358" s="215" t="s">
        <v>1709</v>
      </c>
      <c r="M1358" s="215" t="s">
        <v>7544</v>
      </c>
    </row>
    <row r="1359" spans="1:13" ht="51">
      <c r="A1359" s="12"/>
      <c r="B1359" s="21">
        <v>24</v>
      </c>
      <c r="C1359" s="215" t="s">
        <v>1700</v>
      </c>
      <c r="D1359" s="215" t="s">
        <v>3253</v>
      </c>
      <c r="E1359" s="215" t="s">
        <v>3353</v>
      </c>
      <c r="F1359" s="215" t="s">
        <v>3471</v>
      </c>
      <c r="G1359" s="351">
        <v>500</v>
      </c>
      <c r="H1359" s="472" t="s">
        <v>2589</v>
      </c>
      <c r="I1359" s="472"/>
      <c r="J1359" s="472"/>
      <c r="K1359" s="352">
        <v>43726</v>
      </c>
      <c r="L1359" s="215" t="s">
        <v>3579</v>
      </c>
      <c r="M1359" s="215" t="s">
        <v>7544</v>
      </c>
    </row>
    <row r="1360" spans="1:13" ht="25.5">
      <c r="A1360" s="12"/>
      <c r="B1360" s="21">
        <v>25</v>
      </c>
      <c r="C1360" s="215" t="s">
        <v>2640</v>
      </c>
      <c r="D1360" s="215" t="s">
        <v>2641</v>
      </c>
      <c r="E1360" s="215" t="s">
        <v>2642</v>
      </c>
      <c r="F1360" s="215" t="s">
        <v>2643</v>
      </c>
      <c r="G1360" s="351">
        <v>5190</v>
      </c>
      <c r="H1360" s="472" t="s">
        <v>2589</v>
      </c>
      <c r="I1360" s="472"/>
      <c r="J1360" s="472"/>
      <c r="K1360" s="352">
        <v>43725</v>
      </c>
      <c r="L1360" s="215" t="s">
        <v>2644</v>
      </c>
      <c r="M1360" s="215" t="s">
        <v>7544</v>
      </c>
    </row>
    <row r="1361" spans="1:13" ht="25.5">
      <c r="A1361" s="12"/>
      <c r="B1361" s="21">
        <v>26</v>
      </c>
      <c r="C1361" s="215" t="s">
        <v>3996</v>
      </c>
      <c r="D1361" s="215" t="s">
        <v>3997</v>
      </c>
      <c r="E1361" s="215" t="s">
        <v>6078</v>
      </c>
      <c r="F1361" s="215" t="s">
        <v>3998</v>
      </c>
      <c r="G1361" s="353">
        <v>400</v>
      </c>
      <c r="H1361" s="472" t="s">
        <v>2589</v>
      </c>
      <c r="I1361" s="472"/>
      <c r="J1361" s="472"/>
      <c r="K1361" s="352">
        <v>43731</v>
      </c>
      <c r="L1361" s="215" t="s">
        <v>3999</v>
      </c>
      <c r="M1361" s="215" t="s">
        <v>7544</v>
      </c>
    </row>
    <row r="1362" spans="1:13" ht="25.5">
      <c r="A1362" s="12"/>
      <c r="B1362" s="21">
        <v>27</v>
      </c>
      <c r="C1362" s="215" t="s">
        <v>1628</v>
      </c>
      <c r="D1362" s="215" t="s">
        <v>1629</v>
      </c>
      <c r="E1362" s="215" t="s">
        <v>1630</v>
      </c>
      <c r="F1362" s="215" t="s">
        <v>1631</v>
      </c>
      <c r="G1362" s="351">
        <v>4436</v>
      </c>
      <c r="H1362" s="472" t="s">
        <v>2589</v>
      </c>
      <c r="I1362" s="472"/>
      <c r="J1362" s="472"/>
      <c r="K1362" s="352">
        <v>43724</v>
      </c>
      <c r="L1362" s="215" t="s">
        <v>1632</v>
      </c>
      <c r="M1362" s="215" t="s">
        <v>7544</v>
      </c>
    </row>
    <row r="1363" spans="1:13" ht="25.5">
      <c r="A1363" s="12"/>
      <c r="B1363" s="21">
        <v>28</v>
      </c>
      <c r="C1363" s="215" t="s">
        <v>1613</v>
      </c>
      <c r="D1363" s="215" t="s">
        <v>1614</v>
      </c>
      <c r="E1363" s="215" t="s">
        <v>1615</v>
      </c>
      <c r="F1363" s="215" t="s">
        <v>1616</v>
      </c>
      <c r="G1363" s="351">
        <v>7200</v>
      </c>
      <c r="H1363" s="472" t="s">
        <v>2589</v>
      </c>
      <c r="I1363" s="472"/>
      <c r="J1363" s="472"/>
      <c r="K1363" s="352">
        <v>43726</v>
      </c>
      <c r="L1363" s="215" t="s">
        <v>1617</v>
      </c>
      <c r="M1363" s="215" t="s">
        <v>7544</v>
      </c>
    </row>
    <row r="1364" spans="1:13" ht="38.25">
      <c r="A1364" s="12"/>
      <c r="B1364" s="21">
        <v>29</v>
      </c>
      <c r="C1364" s="215" t="s">
        <v>1624</v>
      </c>
      <c r="D1364" s="215" t="s">
        <v>1625</v>
      </c>
      <c r="E1364" s="215" t="s">
        <v>6079</v>
      </c>
      <c r="F1364" s="215" t="s">
        <v>1626</v>
      </c>
      <c r="G1364" s="351">
        <v>5000</v>
      </c>
      <c r="H1364" s="472" t="s">
        <v>2589</v>
      </c>
      <c r="I1364" s="472"/>
      <c r="J1364" s="472"/>
      <c r="K1364" s="352">
        <v>43725</v>
      </c>
      <c r="L1364" s="215" t="s">
        <v>1627</v>
      </c>
      <c r="M1364" s="215" t="s">
        <v>7544</v>
      </c>
    </row>
    <row r="1365" spans="1:13" ht="38.25">
      <c r="A1365" s="12"/>
      <c r="B1365" s="21">
        <v>30</v>
      </c>
      <c r="C1365" s="215" t="s">
        <v>1633</v>
      </c>
      <c r="D1365" s="215" t="s">
        <v>1634</v>
      </c>
      <c r="E1365" s="215" t="s">
        <v>1635</v>
      </c>
      <c r="F1365" s="215" t="s">
        <v>6283</v>
      </c>
      <c r="G1365" s="351">
        <v>7000</v>
      </c>
      <c r="H1365" s="472" t="s">
        <v>2589</v>
      </c>
      <c r="I1365" s="472"/>
      <c r="J1365" s="472"/>
      <c r="K1365" s="352">
        <v>43728</v>
      </c>
      <c r="L1365" s="215" t="s">
        <v>1636</v>
      </c>
      <c r="M1365" s="215" t="s">
        <v>7544</v>
      </c>
    </row>
    <row r="1366" spans="1:13" ht="25.5">
      <c r="A1366" s="12"/>
      <c r="B1366" s="21">
        <v>31</v>
      </c>
      <c r="C1366" s="215" t="s">
        <v>2630</v>
      </c>
      <c r="D1366" s="215" t="s">
        <v>2631</v>
      </c>
      <c r="E1366" s="215" t="s">
        <v>2632</v>
      </c>
      <c r="F1366" s="215" t="s">
        <v>2633</v>
      </c>
      <c r="G1366" s="351">
        <v>5100</v>
      </c>
      <c r="H1366" s="472" t="s">
        <v>2589</v>
      </c>
      <c r="I1366" s="472"/>
      <c r="J1366" s="472"/>
      <c r="K1366" s="352">
        <v>43731</v>
      </c>
      <c r="L1366" s="215" t="s">
        <v>2634</v>
      </c>
      <c r="M1366" s="215" t="s">
        <v>7544</v>
      </c>
    </row>
    <row r="1367" spans="1:13" ht="25.5">
      <c r="A1367" s="12"/>
      <c r="B1367" s="21">
        <v>32</v>
      </c>
      <c r="C1367" s="215" t="s">
        <v>1604</v>
      </c>
      <c r="D1367" s="215" t="s">
        <v>1605</v>
      </c>
      <c r="E1367" s="215" t="s">
        <v>1606</v>
      </c>
      <c r="F1367" s="215" t="s">
        <v>1607</v>
      </c>
      <c r="G1367" s="354">
        <v>200</v>
      </c>
      <c r="H1367" s="472" t="s">
        <v>2589</v>
      </c>
      <c r="I1367" s="472"/>
      <c r="J1367" s="472"/>
      <c r="K1367" s="352">
        <v>43726</v>
      </c>
      <c r="L1367" s="215" t="s">
        <v>1608</v>
      </c>
      <c r="M1367" s="215" t="s">
        <v>7544</v>
      </c>
    </row>
    <row r="1368" spans="1:13" ht="25.5">
      <c r="A1368" s="12"/>
      <c r="B1368" s="21">
        <v>33</v>
      </c>
      <c r="C1368" s="215" t="s">
        <v>2381</v>
      </c>
      <c r="D1368" s="215" t="s">
        <v>1618</v>
      </c>
      <c r="E1368" s="215" t="s">
        <v>2382</v>
      </c>
      <c r="F1368" s="215" t="s">
        <v>2383</v>
      </c>
      <c r="G1368" s="351">
        <v>200</v>
      </c>
      <c r="H1368" s="472" t="s">
        <v>2589</v>
      </c>
      <c r="I1368" s="472"/>
      <c r="J1368" s="472"/>
      <c r="K1368" s="352">
        <v>43731</v>
      </c>
      <c r="L1368" s="215" t="s">
        <v>2422</v>
      </c>
      <c r="M1368" s="215" t="s">
        <v>7544</v>
      </c>
    </row>
    <row r="1369" spans="1:13" ht="38.25">
      <c r="A1369" s="12"/>
      <c r="B1369" s="21">
        <v>34</v>
      </c>
      <c r="C1369" s="215" t="s">
        <v>1900</v>
      </c>
      <c r="D1369" s="215" t="s">
        <v>1901</v>
      </c>
      <c r="E1369" s="215" t="s">
        <v>6080</v>
      </c>
      <c r="F1369" s="215" t="s">
        <v>1902</v>
      </c>
      <c r="G1369" s="351">
        <v>28800</v>
      </c>
      <c r="H1369" s="472" t="s">
        <v>2589</v>
      </c>
      <c r="I1369" s="472"/>
      <c r="J1369" s="472"/>
      <c r="K1369" s="352">
        <v>43724</v>
      </c>
      <c r="L1369" s="215" t="s">
        <v>6460</v>
      </c>
      <c r="M1369" s="215" t="s">
        <v>7544</v>
      </c>
    </row>
    <row r="1370" spans="1:13" ht="25.5">
      <c r="A1370" s="12"/>
      <c r="B1370" s="21">
        <v>35</v>
      </c>
      <c r="C1370" s="215" t="s">
        <v>1620</v>
      </c>
      <c r="D1370" s="215" t="s">
        <v>1619</v>
      </c>
      <c r="E1370" s="215" t="s">
        <v>1621</v>
      </c>
      <c r="F1370" s="215" t="s">
        <v>1622</v>
      </c>
      <c r="G1370" s="351">
        <v>4200</v>
      </c>
      <c r="H1370" s="472" t="s">
        <v>2589</v>
      </c>
      <c r="I1370" s="472"/>
      <c r="J1370" s="472"/>
      <c r="K1370" s="352">
        <v>43726</v>
      </c>
      <c r="L1370" s="215" t="s">
        <v>1623</v>
      </c>
      <c r="M1370" s="215" t="s">
        <v>7544</v>
      </c>
    </row>
    <row r="1371" spans="1:13" ht="25.5">
      <c r="A1371" s="12"/>
      <c r="B1371" s="21">
        <v>36</v>
      </c>
      <c r="C1371" s="215" t="s">
        <v>1640</v>
      </c>
      <c r="D1371" s="215" t="s">
        <v>1641</v>
      </c>
      <c r="E1371" s="215" t="s">
        <v>1642</v>
      </c>
      <c r="F1371" s="215" t="s">
        <v>1643</v>
      </c>
      <c r="G1371" s="351">
        <v>7125</v>
      </c>
      <c r="H1371" s="472" t="s">
        <v>2589</v>
      </c>
      <c r="I1371" s="472"/>
      <c r="J1371" s="472"/>
      <c r="K1371" s="352">
        <v>43725</v>
      </c>
      <c r="L1371" s="215" t="s">
        <v>1644</v>
      </c>
      <c r="M1371" s="215" t="s">
        <v>7544</v>
      </c>
    </row>
    <row r="1372" spans="1:13" ht="38.25">
      <c r="A1372" s="12"/>
      <c r="B1372" s="21">
        <v>37</v>
      </c>
      <c r="C1372" s="215" t="s">
        <v>1645</v>
      </c>
      <c r="D1372" s="215" t="s">
        <v>1641</v>
      </c>
      <c r="E1372" s="215" t="s">
        <v>6081</v>
      </c>
      <c r="F1372" s="215" t="s">
        <v>1646</v>
      </c>
      <c r="G1372" s="351">
        <v>9500</v>
      </c>
      <c r="H1372" s="472" t="s">
        <v>2589</v>
      </c>
      <c r="I1372" s="472"/>
      <c r="J1372" s="472"/>
      <c r="K1372" s="352">
        <v>43728</v>
      </c>
      <c r="L1372" s="215" t="s">
        <v>1647</v>
      </c>
      <c r="M1372" s="215" t="s">
        <v>7544</v>
      </c>
    </row>
    <row r="1373" spans="1:13" ht="38.25">
      <c r="A1373" s="12"/>
      <c r="B1373" s="21">
        <v>38</v>
      </c>
      <c r="C1373" s="215" t="s">
        <v>1609</v>
      </c>
      <c r="D1373" s="215" t="s">
        <v>1610</v>
      </c>
      <c r="E1373" s="215" t="s">
        <v>6082</v>
      </c>
      <c r="F1373" s="215" t="s">
        <v>1611</v>
      </c>
      <c r="G1373" s="354">
        <v>200</v>
      </c>
      <c r="H1373" s="472" t="s">
        <v>2589</v>
      </c>
      <c r="I1373" s="472"/>
      <c r="J1373" s="472"/>
      <c r="K1373" s="352">
        <v>43731</v>
      </c>
      <c r="L1373" s="215" t="s">
        <v>1612</v>
      </c>
      <c r="M1373" s="215" t="s">
        <v>7544</v>
      </c>
    </row>
    <row r="1374" spans="1:13" ht="25.5">
      <c r="A1374" s="12"/>
      <c r="B1374" s="21">
        <v>39</v>
      </c>
      <c r="C1374" s="215" t="s">
        <v>5800</v>
      </c>
      <c r="D1374" s="215" t="s">
        <v>4493</v>
      </c>
      <c r="E1374" s="215" t="s">
        <v>6083</v>
      </c>
      <c r="F1374" s="215" t="s">
        <v>4494</v>
      </c>
      <c r="G1374" s="353">
        <v>75</v>
      </c>
      <c r="H1374" s="472" t="s">
        <v>2589</v>
      </c>
      <c r="I1374" s="472"/>
      <c r="J1374" s="472"/>
      <c r="K1374" s="352">
        <v>43726</v>
      </c>
      <c r="L1374" s="215" t="s">
        <v>4495</v>
      </c>
      <c r="M1374" s="215" t="s">
        <v>7544</v>
      </c>
    </row>
    <row r="1375" spans="1:13" ht="25.5">
      <c r="A1375" s="12"/>
      <c r="B1375" s="21">
        <v>40</v>
      </c>
      <c r="C1375" s="215" t="s">
        <v>4489</v>
      </c>
      <c r="D1375" s="215" t="s">
        <v>4490</v>
      </c>
      <c r="E1375" s="215" t="s">
        <v>6084</v>
      </c>
      <c r="F1375" s="215" t="s">
        <v>4491</v>
      </c>
      <c r="G1375" s="353">
        <v>1500</v>
      </c>
      <c r="H1375" s="472" t="s">
        <v>2589</v>
      </c>
      <c r="I1375" s="472"/>
      <c r="J1375" s="472"/>
      <c r="K1375" s="352">
        <v>43726</v>
      </c>
      <c r="L1375" s="215" t="s">
        <v>4492</v>
      </c>
      <c r="M1375" s="215" t="s">
        <v>7544</v>
      </c>
    </row>
    <row r="1376" spans="1:13" ht="25.5">
      <c r="A1376" s="12"/>
      <c r="B1376" s="21">
        <v>41</v>
      </c>
      <c r="C1376" s="215" t="s">
        <v>5801</v>
      </c>
      <c r="D1376" s="215" t="s">
        <v>4486</v>
      </c>
      <c r="E1376" s="215" t="s">
        <v>6085</v>
      </c>
      <c r="F1376" s="215" t="s">
        <v>4487</v>
      </c>
      <c r="G1376" s="353">
        <v>200</v>
      </c>
      <c r="H1376" s="472" t="s">
        <v>2589</v>
      </c>
      <c r="I1376" s="472"/>
      <c r="J1376" s="472"/>
      <c r="K1376" s="352">
        <v>43731</v>
      </c>
      <c r="L1376" s="215" t="s">
        <v>4488</v>
      </c>
      <c r="M1376" s="215" t="s">
        <v>7544</v>
      </c>
    </row>
    <row r="1377" spans="1:13" ht="25.5">
      <c r="A1377" s="12"/>
      <c r="B1377" s="21">
        <v>42</v>
      </c>
      <c r="C1377" s="215" t="s">
        <v>1733</v>
      </c>
      <c r="D1377" s="215" t="s">
        <v>1734</v>
      </c>
      <c r="E1377" s="215" t="s">
        <v>1735</v>
      </c>
      <c r="F1377" s="215" t="s">
        <v>1736</v>
      </c>
      <c r="G1377" s="354">
        <v>200</v>
      </c>
      <c r="H1377" s="472" t="s">
        <v>2589</v>
      </c>
      <c r="I1377" s="472"/>
      <c r="J1377" s="472"/>
      <c r="K1377" s="352">
        <v>43724</v>
      </c>
      <c r="L1377" s="215" t="s">
        <v>1737</v>
      </c>
      <c r="M1377" s="215" t="s">
        <v>7544</v>
      </c>
    </row>
    <row r="1378" spans="1:13" ht="25.5">
      <c r="A1378" s="12"/>
      <c r="B1378" s="21">
        <v>43</v>
      </c>
      <c r="C1378" s="215" t="s">
        <v>1733</v>
      </c>
      <c r="D1378" s="215" t="s">
        <v>1734</v>
      </c>
      <c r="E1378" s="215" t="s">
        <v>1743</v>
      </c>
      <c r="F1378" s="215" t="s">
        <v>1744</v>
      </c>
      <c r="G1378" s="351">
        <v>200</v>
      </c>
      <c r="H1378" s="472" t="s">
        <v>2589</v>
      </c>
      <c r="I1378" s="472"/>
      <c r="J1378" s="472"/>
      <c r="K1378" s="352">
        <v>43726</v>
      </c>
      <c r="L1378" s="215" t="s">
        <v>1745</v>
      </c>
      <c r="M1378" s="215" t="s">
        <v>7544</v>
      </c>
    </row>
    <row r="1379" spans="1:13" ht="38.25">
      <c r="A1379" s="12"/>
      <c r="B1379" s="21">
        <v>44</v>
      </c>
      <c r="C1379" s="215" t="s">
        <v>1595</v>
      </c>
      <c r="D1379" s="215" t="s">
        <v>1596</v>
      </c>
      <c r="E1379" s="215" t="s">
        <v>6086</v>
      </c>
      <c r="F1379" s="215" t="s">
        <v>1597</v>
      </c>
      <c r="G1379" s="351">
        <v>10691</v>
      </c>
      <c r="H1379" s="472" t="s">
        <v>2589</v>
      </c>
      <c r="I1379" s="472"/>
      <c r="J1379" s="472"/>
      <c r="K1379" s="352">
        <v>43725</v>
      </c>
      <c r="L1379" s="215" t="s">
        <v>6461</v>
      </c>
      <c r="M1379" s="215" t="s">
        <v>7544</v>
      </c>
    </row>
    <row r="1380" spans="1:13" ht="38.25">
      <c r="A1380" s="12"/>
      <c r="B1380" s="21">
        <v>45</v>
      </c>
      <c r="C1380" s="215" t="s">
        <v>1598</v>
      </c>
      <c r="D1380" s="215" t="s">
        <v>5802</v>
      </c>
      <c r="E1380" s="215" t="s">
        <v>6087</v>
      </c>
      <c r="F1380" s="215" t="s">
        <v>6284</v>
      </c>
      <c r="G1380" s="351">
        <v>3600</v>
      </c>
      <c r="H1380" s="472" t="s">
        <v>2589</v>
      </c>
      <c r="I1380" s="472"/>
      <c r="J1380" s="472"/>
      <c r="K1380" s="352">
        <v>43728</v>
      </c>
      <c r="L1380" s="215" t="s">
        <v>6462</v>
      </c>
      <c r="M1380" s="215" t="s">
        <v>7544</v>
      </c>
    </row>
    <row r="1381" spans="1:13" ht="25.5">
      <c r="A1381" s="12"/>
      <c r="B1381" s="21">
        <v>46</v>
      </c>
      <c r="C1381" s="215" t="s">
        <v>2779</v>
      </c>
      <c r="D1381" s="215" t="s">
        <v>2780</v>
      </c>
      <c r="E1381" s="215" t="s">
        <v>2781</v>
      </c>
      <c r="F1381" s="215" t="s">
        <v>2782</v>
      </c>
      <c r="G1381" s="351">
        <v>26853</v>
      </c>
      <c r="H1381" s="472" t="s">
        <v>2589</v>
      </c>
      <c r="I1381" s="472"/>
      <c r="J1381" s="472"/>
      <c r="K1381" s="352">
        <v>43731</v>
      </c>
      <c r="L1381" s="215" t="s">
        <v>2783</v>
      </c>
      <c r="M1381" s="215" t="s">
        <v>7544</v>
      </c>
    </row>
    <row r="1382" spans="1:13" ht="25.5">
      <c r="A1382" s="12"/>
      <c r="B1382" s="21">
        <v>47</v>
      </c>
      <c r="C1382" s="215" t="s">
        <v>2779</v>
      </c>
      <c r="D1382" s="215" t="s">
        <v>2780</v>
      </c>
      <c r="E1382" s="215" t="s">
        <v>2781</v>
      </c>
      <c r="F1382" s="215" t="s">
        <v>2784</v>
      </c>
      <c r="G1382" s="351">
        <v>571392</v>
      </c>
      <c r="H1382" s="472" t="s">
        <v>2589</v>
      </c>
      <c r="I1382" s="472"/>
      <c r="J1382" s="472"/>
      <c r="K1382" s="352">
        <v>43726</v>
      </c>
      <c r="L1382" s="215" t="s">
        <v>2785</v>
      </c>
      <c r="M1382" s="215" t="s">
        <v>7544</v>
      </c>
    </row>
    <row r="1383" spans="1:13" ht="25.5">
      <c r="A1383" s="12"/>
      <c r="B1383" s="21">
        <v>48</v>
      </c>
      <c r="C1383" s="215" t="s">
        <v>2779</v>
      </c>
      <c r="D1383" s="215" t="s">
        <v>2780</v>
      </c>
      <c r="E1383" s="215" t="s">
        <v>2786</v>
      </c>
      <c r="F1383" s="215" t="s">
        <v>2787</v>
      </c>
      <c r="G1383" s="351">
        <v>649868</v>
      </c>
      <c r="H1383" s="472" t="s">
        <v>2589</v>
      </c>
      <c r="I1383" s="472"/>
      <c r="J1383" s="472"/>
      <c r="K1383" s="352">
        <v>43726</v>
      </c>
      <c r="L1383" s="215" t="s">
        <v>2788</v>
      </c>
      <c r="M1383" s="215" t="s">
        <v>7544</v>
      </c>
    </row>
    <row r="1384" spans="1:13" ht="38.25">
      <c r="A1384" s="12"/>
      <c r="B1384" s="21">
        <v>49</v>
      </c>
      <c r="C1384" s="215" t="s">
        <v>5803</v>
      </c>
      <c r="D1384" s="215" t="s">
        <v>3258</v>
      </c>
      <c r="E1384" s="215" t="s">
        <v>6088</v>
      </c>
      <c r="F1384" s="215" t="s">
        <v>3473</v>
      </c>
      <c r="G1384" s="353">
        <v>4000</v>
      </c>
      <c r="H1384" s="472" t="s">
        <v>2589</v>
      </c>
      <c r="I1384" s="472"/>
      <c r="J1384" s="472"/>
      <c r="K1384" s="352">
        <v>43731</v>
      </c>
      <c r="L1384" s="215" t="s">
        <v>4007</v>
      </c>
      <c r="M1384" s="215" t="s">
        <v>7544</v>
      </c>
    </row>
    <row r="1385" spans="1:13" ht="25.5">
      <c r="A1385" s="12"/>
      <c r="B1385" s="21">
        <v>50</v>
      </c>
      <c r="C1385" s="215" t="s">
        <v>1600</v>
      </c>
      <c r="D1385" s="215" t="s">
        <v>1599</v>
      </c>
      <c r="E1385" s="215" t="s">
        <v>1601</v>
      </c>
      <c r="F1385" s="215" t="s">
        <v>1602</v>
      </c>
      <c r="G1385" s="351">
        <v>5000</v>
      </c>
      <c r="H1385" s="472" t="s">
        <v>2589</v>
      </c>
      <c r="I1385" s="472"/>
      <c r="J1385" s="472"/>
      <c r="K1385" s="352">
        <v>43724</v>
      </c>
      <c r="L1385" s="215" t="s">
        <v>1603</v>
      </c>
      <c r="M1385" s="215" t="s">
        <v>7544</v>
      </c>
    </row>
    <row r="1386" spans="1:13" ht="38.25">
      <c r="A1386" s="12"/>
      <c r="B1386" s="21">
        <v>51</v>
      </c>
      <c r="C1386" s="215" t="s">
        <v>3254</v>
      </c>
      <c r="D1386" s="215" t="s">
        <v>3255</v>
      </c>
      <c r="E1386" s="215" t="s">
        <v>6089</v>
      </c>
      <c r="F1386" s="215" t="s">
        <v>3472</v>
      </c>
      <c r="G1386" s="351">
        <v>495</v>
      </c>
      <c r="H1386" s="472" t="s">
        <v>2589</v>
      </c>
      <c r="I1386" s="472"/>
      <c r="J1386" s="472"/>
      <c r="K1386" s="352">
        <v>43726</v>
      </c>
      <c r="L1386" s="215" t="s">
        <v>3580</v>
      </c>
      <c r="M1386" s="215" t="s">
        <v>7544</v>
      </c>
    </row>
    <row r="1387" spans="1:13" ht="38.25">
      <c r="A1387" s="12"/>
      <c r="B1387" s="21">
        <v>52</v>
      </c>
      <c r="C1387" s="215" t="s">
        <v>3252</v>
      </c>
      <c r="D1387" s="215" t="s">
        <v>1637</v>
      </c>
      <c r="E1387" s="215" t="s">
        <v>1638</v>
      </c>
      <c r="F1387" s="215" t="s">
        <v>1639</v>
      </c>
      <c r="G1387" s="351">
        <v>400</v>
      </c>
      <c r="H1387" s="472" t="s">
        <v>2589</v>
      </c>
      <c r="I1387" s="472"/>
      <c r="J1387" s="472"/>
      <c r="K1387" s="352">
        <v>43725</v>
      </c>
      <c r="L1387" s="215" t="s">
        <v>3578</v>
      </c>
      <c r="M1387" s="215" t="s">
        <v>7544</v>
      </c>
    </row>
    <row r="1388" spans="1:13" ht="25.5">
      <c r="A1388" s="12"/>
      <c r="B1388" s="21">
        <v>53</v>
      </c>
      <c r="C1388" s="215" t="s">
        <v>5804</v>
      </c>
      <c r="D1388" s="215" t="s">
        <v>5805</v>
      </c>
      <c r="E1388" s="215" t="s">
        <v>6090</v>
      </c>
      <c r="F1388" s="215" t="s">
        <v>6285</v>
      </c>
      <c r="G1388" s="351">
        <v>500</v>
      </c>
      <c r="H1388" s="472" t="s">
        <v>2589</v>
      </c>
      <c r="I1388" s="472"/>
      <c r="J1388" s="472"/>
      <c r="K1388" s="352">
        <v>43728</v>
      </c>
      <c r="L1388" s="215" t="s">
        <v>6463</v>
      </c>
      <c r="M1388" s="215" t="s">
        <v>7544</v>
      </c>
    </row>
    <row r="1389" spans="1:13" ht="25.5">
      <c r="A1389" s="12"/>
      <c r="B1389" s="21">
        <v>54</v>
      </c>
      <c r="C1389" s="215" t="s">
        <v>1111</v>
      </c>
      <c r="D1389" s="215" t="s">
        <v>5806</v>
      </c>
      <c r="E1389" s="215" t="s">
        <v>6091</v>
      </c>
      <c r="F1389" s="215" t="s">
        <v>6286</v>
      </c>
      <c r="G1389" s="351">
        <v>150</v>
      </c>
      <c r="H1389" s="472" t="s">
        <v>2589</v>
      </c>
      <c r="I1389" s="472"/>
      <c r="J1389" s="472"/>
      <c r="K1389" s="352">
        <v>43731</v>
      </c>
      <c r="L1389" s="215" t="s">
        <v>6464</v>
      </c>
      <c r="M1389" s="215" t="s">
        <v>7544</v>
      </c>
    </row>
    <row r="1390" spans="1:13" ht="25.5">
      <c r="A1390" s="12"/>
      <c r="B1390" s="21">
        <v>55</v>
      </c>
      <c r="C1390" s="215" t="s">
        <v>5807</v>
      </c>
      <c r="D1390" s="215" t="s">
        <v>5808</v>
      </c>
      <c r="E1390" s="215" t="s">
        <v>6092</v>
      </c>
      <c r="F1390" s="215" t="s">
        <v>6287</v>
      </c>
      <c r="G1390" s="351">
        <v>200</v>
      </c>
      <c r="H1390" s="472" t="s">
        <v>2589</v>
      </c>
      <c r="I1390" s="472"/>
      <c r="J1390" s="472"/>
      <c r="K1390" s="352">
        <v>43726</v>
      </c>
      <c r="L1390" s="215" t="s">
        <v>6465</v>
      </c>
      <c r="M1390" s="215" t="s">
        <v>7544</v>
      </c>
    </row>
    <row r="1391" spans="1:13" ht="25.5">
      <c r="A1391" s="12"/>
      <c r="B1391" s="21">
        <v>56</v>
      </c>
      <c r="C1391" s="215" t="s">
        <v>4018</v>
      </c>
      <c r="D1391" s="215" t="s">
        <v>5809</v>
      </c>
      <c r="E1391" s="215" t="s">
        <v>6093</v>
      </c>
      <c r="F1391" s="215" t="s">
        <v>4019</v>
      </c>
      <c r="G1391" s="351">
        <v>300</v>
      </c>
      <c r="H1391" s="472" t="s">
        <v>2589</v>
      </c>
      <c r="I1391" s="472"/>
      <c r="J1391" s="472"/>
      <c r="K1391" s="352">
        <v>43726</v>
      </c>
      <c r="L1391" s="215" t="s">
        <v>4020</v>
      </c>
      <c r="M1391" s="215" t="s">
        <v>7544</v>
      </c>
    </row>
    <row r="1392" spans="1:13" ht="25.5">
      <c r="A1392" s="12"/>
      <c r="B1392" s="21">
        <v>57</v>
      </c>
      <c r="C1392" s="215" t="s">
        <v>5810</v>
      </c>
      <c r="D1392" s="215" t="s">
        <v>5811</v>
      </c>
      <c r="E1392" s="215" t="s">
        <v>6094</v>
      </c>
      <c r="F1392" s="215" t="s">
        <v>6288</v>
      </c>
      <c r="G1392" s="351">
        <v>1</v>
      </c>
      <c r="H1392" s="472" t="s">
        <v>2589</v>
      </c>
      <c r="I1392" s="472"/>
      <c r="J1392" s="472"/>
      <c r="K1392" s="352">
        <v>43731</v>
      </c>
      <c r="L1392" s="215" t="s">
        <v>6466</v>
      </c>
      <c r="M1392" s="215" t="s">
        <v>7544</v>
      </c>
    </row>
    <row r="1393" spans="1:13" ht="25.5">
      <c r="A1393" s="12"/>
      <c r="B1393" s="21">
        <v>58</v>
      </c>
      <c r="C1393" s="215" t="s">
        <v>1604</v>
      </c>
      <c r="D1393" s="215" t="s">
        <v>5812</v>
      </c>
      <c r="E1393" s="215" t="s">
        <v>6095</v>
      </c>
      <c r="F1393" s="215" t="s">
        <v>6289</v>
      </c>
      <c r="G1393" s="351">
        <v>200</v>
      </c>
      <c r="H1393" s="472" t="s">
        <v>2589</v>
      </c>
      <c r="I1393" s="472"/>
      <c r="J1393" s="472"/>
      <c r="K1393" s="352">
        <v>43724</v>
      </c>
      <c r="L1393" s="215" t="s">
        <v>6467</v>
      </c>
      <c r="M1393" s="215" t="s">
        <v>7544</v>
      </c>
    </row>
    <row r="1394" spans="1:13" ht="25.5">
      <c r="A1394" s="12"/>
      <c r="B1394" s="21">
        <v>59</v>
      </c>
      <c r="C1394" s="215" t="s">
        <v>5813</v>
      </c>
      <c r="D1394" s="215" t="s">
        <v>5814</v>
      </c>
      <c r="E1394" s="215" t="s">
        <v>6096</v>
      </c>
      <c r="F1394" s="215" t="s">
        <v>6290</v>
      </c>
      <c r="G1394" s="351">
        <v>200</v>
      </c>
      <c r="H1394" s="472" t="s">
        <v>2589</v>
      </c>
      <c r="I1394" s="472"/>
      <c r="J1394" s="472"/>
      <c r="K1394" s="352">
        <v>43726</v>
      </c>
      <c r="L1394" s="215" t="s">
        <v>6468</v>
      </c>
      <c r="M1394" s="215" t="s">
        <v>7544</v>
      </c>
    </row>
    <row r="1395" spans="1:13" ht="38.25">
      <c r="A1395" s="12"/>
      <c r="B1395" s="21">
        <v>60</v>
      </c>
      <c r="C1395" s="215" t="s">
        <v>1648</v>
      </c>
      <c r="D1395" s="215" t="s">
        <v>1649</v>
      </c>
      <c r="E1395" s="215" t="s">
        <v>1650</v>
      </c>
      <c r="F1395" s="215" t="s">
        <v>6291</v>
      </c>
      <c r="G1395" s="351">
        <v>5000</v>
      </c>
      <c r="H1395" s="472" t="s">
        <v>2589</v>
      </c>
      <c r="I1395" s="472"/>
      <c r="J1395" s="472"/>
      <c r="K1395" s="352">
        <v>43731</v>
      </c>
      <c r="L1395" s="215" t="s">
        <v>1651</v>
      </c>
      <c r="M1395" s="215" t="s">
        <v>7544</v>
      </c>
    </row>
    <row r="1396" spans="1:13" ht="38.25">
      <c r="A1396" s="12"/>
      <c r="B1396" s="21">
        <v>61</v>
      </c>
      <c r="C1396" s="215" t="s">
        <v>1756</v>
      </c>
      <c r="D1396" s="215" t="s">
        <v>1757</v>
      </c>
      <c r="E1396" s="215" t="s">
        <v>1758</v>
      </c>
      <c r="F1396" s="215" t="s">
        <v>6292</v>
      </c>
      <c r="G1396" s="351">
        <v>59095</v>
      </c>
      <c r="H1396" s="472" t="s">
        <v>2589</v>
      </c>
      <c r="I1396" s="472"/>
      <c r="J1396" s="472"/>
      <c r="K1396" s="352">
        <v>43726</v>
      </c>
      <c r="L1396" s="215" t="s">
        <v>1761</v>
      </c>
      <c r="M1396" s="215" t="s">
        <v>7544</v>
      </c>
    </row>
    <row r="1397" spans="1:13" ht="25.5">
      <c r="A1397" s="12"/>
      <c r="B1397" s="21">
        <v>62</v>
      </c>
      <c r="C1397" s="215" t="s">
        <v>1756</v>
      </c>
      <c r="D1397" s="215" t="s">
        <v>1757</v>
      </c>
      <c r="E1397" s="215" t="s">
        <v>1758</v>
      </c>
      <c r="F1397" s="215" t="s">
        <v>1759</v>
      </c>
      <c r="G1397" s="351">
        <v>1477</v>
      </c>
      <c r="H1397" s="472" t="s">
        <v>2589</v>
      </c>
      <c r="I1397" s="472"/>
      <c r="J1397" s="472"/>
      <c r="K1397" s="352">
        <v>43725</v>
      </c>
      <c r="L1397" s="215" t="s">
        <v>1760</v>
      </c>
      <c r="M1397" s="215" t="s">
        <v>7544</v>
      </c>
    </row>
    <row r="1398" spans="1:13" ht="76.5">
      <c r="A1398" s="12"/>
      <c r="B1398" s="21">
        <v>63</v>
      </c>
      <c r="C1398" s="215" t="s">
        <v>3250</v>
      </c>
      <c r="D1398" s="215" t="s">
        <v>3251</v>
      </c>
      <c r="E1398" s="215" t="s">
        <v>1701</v>
      </c>
      <c r="F1398" s="215" t="s">
        <v>1702</v>
      </c>
      <c r="G1398" s="351">
        <v>40000</v>
      </c>
      <c r="H1398" s="472" t="s">
        <v>2589</v>
      </c>
      <c r="I1398" s="472"/>
      <c r="J1398" s="472"/>
      <c r="K1398" s="352">
        <v>43728</v>
      </c>
      <c r="L1398" s="215" t="s">
        <v>3577</v>
      </c>
      <c r="M1398" s="215" t="s">
        <v>7544</v>
      </c>
    </row>
    <row r="1399" spans="1:13" ht="38.25">
      <c r="A1399" s="12"/>
      <c r="B1399" s="21">
        <v>64</v>
      </c>
      <c r="C1399" s="341" t="s">
        <v>2779</v>
      </c>
      <c r="D1399" s="215" t="s">
        <v>7184</v>
      </c>
      <c r="E1399" s="341" t="s">
        <v>7308</v>
      </c>
      <c r="F1399" s="341" t="s">
        <v>7331</v>
      </c>
      <c r="G1399" s="355">
        <v>3713965</v>
      </c>
      <c r="H1399" s="472" t="s">
        <v>2589</v>
      </c>
      <c r="I1399" s="472"/>
      <c r="J1399" s="472"/>
      <c r="K1399" s="352">
        <v>43731</v>
      </c>
      <c r="L1399" s="215" t="s">
        <v>7357</v>
      </c>
      <c r="M1399" s="215" t="s">
        <v>7545</v>
      </c>
    </row>
    <row r="1400" spans="1:13" ht="38.25">
      <c r="A1400" s="12"/>
      <c r="B1400" s="21">
        <v>65</v>
      </c>
      <c r="C1400" s="341" t="s">
        <v>7185</v>
      </c>
      <c r="D1400" s="215" t="s">
        <v>1663</v>
      </c>
      <c r="E1400" s="341" t="s">
        <v>7309</v>
      </c>
      <c r="F1400" s="341" t="s">
        <v>7332</v>
      </c>
      <c r="G1400" s="355">
        <v>4800</v>
      </c>
      <c r="H1400" s="472" t="s">
        <v>2589</v>
      </c>
      <c r="I1400" s="472"/>
      <c r="J1400" s="472"/>
      <c r="K1400" s="352">
        <v>43726</v>
      </c>
      <c r="L1400" s="215" t="s">
        <v>7358</v>
      </c>
      <c r="M1400" s="215" t="s">
        <v>7545</v>
      </c>
    </row>
    <row r="1401" spans="1:13" ht="38.25">
      <c r="A1401" s="12"/>
      <c r="B1401" s="21">
        <v>66</v>
      </c>
      <c r="C1401" s="341" t="s">
        <v>1598</v>
      </c>
      <c r="D1401" s="215" t="s">
        <v>7186</v>
      </c>
      <c r="E1401" s="341" t="s">
        <v>7310</v>
      </c>
      <c r="F1401" s="341" t="s">
        <v>7333</v>
      </c>
      <c r="G1401" s="355">
        <v>200</v>
      </c>
      <c r="H1401" s="472" t="s">
        <v>2589</v>
      </c>
      <c r="I1401" s="472"/>
      <c r="J1401" s="472"/>
      <c r="K1401" s="352">
        <v>43733</v>
      </c>
      <c r="L1401" s="215" t="s">
        <v>7359</v>
      </c>
      <c r="M1401" s="215" t="s">
        <v>7545</v>
      </c>
    </row>
    <row r="1402" spans="1:13" ht="38.25">
      <c r="A1402" s="12"/>
      <c r="B1402" s="21">
        <v>67</v>
      </c>
      <c r="C1402" s="341" t="s">
        <v>2779</v>
      </c>
      <c r="D1402" s="215" t="s">
        <v>7184</v>
      </c>
      <c r="E1402" s="341" t="s">
        <v>7308</v>
      </c>
      <c r="F1402" s="341" t="s">
        <v>7334</v>
      </c>
      <c r="G1402" s="355">
        <v>106459</v>
      </c>
      <c r="H1402" s="472" t="s">
        <v>2589</v>
      </c>
      <c r="I1402" s="472"/>
      <c r="J1402" s="472"/>
      <c r="K1402" s="352">
        <v>43733</v>
      </c>
      <c r="L1402" s="215" t="s">
        <v>7360</v>
      </c>
      <c r="M1402" s="215" t="s">
        <v>7545</v>
      </c>
    </row>
    <row r="1403" spans="1:13" ht="25.5">
      <c r="A1403" s="12"/>
      <c r="B1403" s="21">
        <v>68</v>
      </c>
      <c r="C1403" s="341" t="s">
        <v>7546</v>
      </c>
      <c r="D1403" s="215" t="s">
        <v>7547</v>
      </c>
      <c r="E1403" s="341" t="s">
        <v>7548</v>
      </c>
      <c r="F1403" s="341" t="s">
        <v>7549</v>
      </c>
      <c r="G1403" s="355">
        <v>84608</v>
      </c>
      <c r="H1403" s="472" t="s">
        <v>2589</v>
      </c>
      <c r="I1403" s="472"/>
      <c r="J1403" s="472"/>
      <c r="K1403" s="473" t="s">
        <v>7500</v>
      </c>
      <c r="L1403" s="215" t="s">
        <v>7549</v>
      </c>
      <c r="M1403" s="215" t="s">
        <v>7544</v>
      </c>
    </row>
    <row r="1404" spans="1:13" ht="38.25">
      <c r="A1404" s="12"/>
      <c r="B1404" s="21">
        <v>69</v>
      </c>
      <c r="C1404" s="341" t="s">
        <v>9101</v>
      </c>
      <c r="D1404" s="215" t="s">
        <v>9102</v>
      </c>
      <c r="E1404" s="341" t="s">
        <v>9103</v>
      </c>
      <c r="F1404" s="341" t="s">
        <v>9104</v>
      </c>
      <c r="G1404" s="355">
        <v>17200</v>
      </c>
      <c r="H1404" s="472" t="s">
        <v>2589</v>
      </c>
      <c r="I1404" s="472"/>
      <c r="J1404" s="472"/>
      <c r="K1404" s="473">
        <v>43990</v>
      </c>
      <c r="L1404" s="215" t="s">
        <v>9105</v>
      </c>
      <c r="M1404" s="215" t="s">
        <v>7544</v>
      </c>
    </row>
    <row r="1405" spans="1:13" ht="25.5">
      <c r="A1405" s="12"/>
      <c r="B1405" s="21">
        <v>70</v>
      </c>
      <c r="C1405" s="341" t="s">
        <v>9544</v>
      </c>
      <c r="D1405" s="215" t="s">
        <v>9545</v>
      </c>
      <c r="E1405" s="341" t="s">
        <v>9546</v>
      </c>
      <c r="F1405" s="341" t="s">
        <v>9547</v>
      </c>
      <c r="G1405" s="355">
        <v>36532</v>
      </c>
      <c r="H1405" s="472" t="s">
        <v>2589</v>
      </c>
      <c r="I1405" s="472"/>
      <c r="J1405" s="472"/>
      <c r="K1405" s="473">
        <v>44053</v>
      </c>
      <c r="L1405" s="215" t="s">
        <v>9548</v>
      </c>
      <c r="M1405" s="215" t="s">
        <v>7544</v>
      </c>
    </row>
    <row r="1406" spans="1:13" ht="25.5">
      <c r="A1406" s="12"/>
      <c r="B1406" s="21">
        <v>71</v>
      </c>
      <c r="C1406" s="341" t="s">
        <v>8063</v>
      </c>
      <c r="D1406" s="215" t="s">
        <v>9549</v>
      </c>
      <c r="E1406" s="341" t="s">
        <v>9550</v>
      </c>
      <c r="F1406" s="341" t="s">
        <v>9551</v>
      </c>
      <c r="G1406" s="355">
        <v>6600</v>
      </c>
      <c r="H1406" s="472" t="s">
        <v>2589</v>
      </c>
      <c r="I1406" s="472"/>
      <c r="J1406" s="472"/>
      <c r="K1406" s="473">
        <v>44068</v>
      </c>
      <c r="L1406" s="215" t="s">
        <v>9552</v>
      </c>
      <c r="M1406" s="215" t="s">
        <v>7550</v>
      </c>
    </row>
    <row r="1407" spans="1:13" ht="25.5">
      <c r="A1407" s="12"/>
      <c r="B1407" s="21">
        <v>72</v>
      </c>
      <c r="C1407" s="341" t="s">
        <v>1595</v>
      </c>
      <c r="D1407" s="215" t="s">
        <v>9553</v>
      </c>
      <c r="E1407" s="341" t="s">
        <v>9554</v>
      </c>
      <c r="F1407" s="341" t="s">
        <v>9555</v>
      </c>
      <c r="G1407" s="355">
        <v>200</v>
      </c>
      <c r="H1407" s="472" t="s">
        <v>2589</v>
      </c>
      <c r="I1407" s="472"/>
      <c r="J1407" s="472"/>
      <c r="K1407" s="473">
        <v>44068</v>
      </c>
      <c r="L1407" s="215" t="s">
        <v>9556</v>
      </c>
      <c r="M1407" s="215" t="s">
        <v>7550</v>
      </c>
    </row>
    <row r="1408" spans="1:13" ht="25.5">
      <c r="A1408" s="12"/>
      <c r="B1408" s="21">
        <v>73</v>
      </c>
      <c r="C1408" s="341" t="s">
        <v>9557</v>
      </c>
      <c r="D1408" s="215" t="s">
        <v>9558</v>
      </c>
      <c r="E1408" s="341" t="s">
        <v>9559</v>
      </c>
      <c r="F1408" s="341" t="s">
        <v>9560</v>
      </c>
      <c r="G1408" s="355">
        <v>3416</v>
      </c>
      <c r="H1408" s="472" t="s">
        <v>2589</v>
      </c>
      <c r="I1408" s="472"/>
      <c r="J1408" s="472"/>
      <c r="K1408" s="473">
        <v>44068</v>
      </c>
      <c r="L1408" s="215" t="s">
        <v>9561</v>
      </c>
      <c r="M1408" s="215" t="s">
        <v>7550</v>
      </c>
    </row>
    <row r="1409" spans="1:13" ht="25.5">
      <c r="A1409" s="12"/>
      <c r="B1409" s="21">
        <v>74</v>
      </c>
      <c r="C1409" s="341" t="s">
        <v>9562</v>
      </c>
      <c r="D1409" s="215" t="s">
        <v>9563</v>
      </c>
      <c r="E1409" s="341" t="s">
        <v>9564</v>
      </c>
      <c r="F1409" s="341" t="s">
        <v>9565</v>
      </c>
      <c r="G1409" s="355">
        <v>180</v>
      </c>
      <c r="H1409" s="472" t="s">
        <v>2589</v>
      </c>
      <c r="I1409" s="472"/>
      <c r="J1409" s="472"/>
      <c r="K1409" s="473">
        <v>44068</v>
      </c>
      <c r="L1409" s="215" t="s">
        <v>9566</v>
      </c>
      <c r="M1409" s="215" t="s">
        <v>7550</v>
      </c>
    </row>
    <row r="1410" spans="1:13" ht="25.5">
      <c r="A1410" s="12"/>
      <c r="B1410" s="21">
        <v>75</v>
      </c>
      <c r="C1410" s="341" t="s">
        <v>9567</v>
      </c>
      <c r="D1410" s="215" t="s">
        <v>9568</v>
      </c>
      <c r="E1410" s="341" t="s">
        <v>9569</v>
      </c>
      <c r="F1410" s="341" t="s">
        <v>9570</v>
      </c>
      <c r="G1410" s="355">
        <v>200</v>
      </c>
      <c r="H1410" s="472" t="s">
        <v>2589</v>
      </c>
      <c r="I1410" s="472"/>
      <c r="J1410" s="472"/>
      <c r="K1410" s="473">
        <v>44068</v>
      </c>
      <c r="L1410" s="215" t="s">
        <v>9571</v>
      </c>
      <c r="M1410" s="215" t="s">
        <v>7550</v>
      </c>
    </row>
    <row r="1411" spans="1:13" ht="25.5">
      <c r="A1411" s="12"/>
      <c r="B1411" s="21">
        <v>76</v>
      </c>
      <c r="C1411" s="341" t="s">
        <v>9572</v>
      </c>
      <c r="D1411" s="215" t="s">
        <v>9573</v>
      </c>
      <c r="E1411" s="341" t="s">
        <v>9574</v>
      </c>
      <c r="F1411" s="341" t="s">
        <v>9575</v>
      </c>
      <c r="G1411" s="355">
        <v>24562</v>
      </c>
      <c r="H1411" s="472" t="s">
        <v>2589</v>
      </c>
      <c r="I1411" s="472"/>
      <c r="J1411" s="472"/>
      <c r="K1411" s="473">
        <v>44068</v>
      </c>
      <c r="L1411" s="215" t="s">
        <v>9576</v>
      </c>
      <c r="M1411" s="215" t="s">
        <v>7550</v>
      </c>
    </row>
    <row r="1412" spans="1:13" ht="38.25">
      <c r="A1412" s="12"/>
      <c r="B1412" s="21">
        <v>77</v>
      </c>
      <c r="C1412" s="341" t="s">
        <v>9577</v>
      </c>
      <c r="D1412" s="215" t="s">
        <v>9578</v>
      </c>
      <c r="E1412" s="341" t="s">
        <v>9579</v>
      </c>
      <c r="F1412" s="341" t="s">
        <v>9580</v>
      </c>
      <c r="G1412" s="355">
        <v>6060</v>
      </c>
      <c r="H1412" s="472" t="s">
        <v>2589</v>
      </c>
      <c r="I1412" s="472"/>
      <c r="J1412" s="472"/>
      <c r="K1412" s="473">
        <v>44071</v>
      </c>
      <c r="L1412" s="215" t="s">
        <v>9581</v>
      </c>
      <c r="M1412" s="215" t="s">
        <v>7550</v>
      </c>
    </row>
    <row r="1413" spans="1:13" ht="25.5">
      <c r="A1413" s="12"/>
      <c r="B1413" s="21">
        <v>78</v>
      </c>
      <c r="C1413" s="341" t="s">
        <v>9582</v>
      </c>
      <c r="D1413" s="215" t="s">
        <v>9583</v>
      </c>
      <c r="E1413" s="341" t="s">
        <v>9584</v>
      </c>
      <c r="F1413" s="341" t="s">
        <v>9585</v>
      </c>
      <c r="G1413" s="355">
        <v>200</v>
      </c>
      <c r="H1413" s="472" t="s">
        <v>2589</v>
      </c>
      <c r="I1413" s="472"/>
      <c r="J1413" s="472"/>
      <c r="K1413" s="473">
        <v>44071</v>
      </c>
      <c r="L1413" s="215" t="s">
        <v>9586</v>
      </c>
      <c r="M1413" s="215" t="s">
        <v>7550</v>
      </c>
    </row>
    <row r="1414" spans="1:13" ht="25.5">
      <c r="A1414" s="12"/>
      <c r="B1414" s="21">
        <v>79</v>
      </c>
      <c r="C1414" s="341" t="s">
        <v>9587</v>
      </c>
      <c r="D1414" s="215" t="s">
        <v>9588</v>
      </c>
      <c r="E1414" s="341" t="s">
        <v>9589</v>
      </c>
      <c r="F1414" s="341" t="s">
        <v>9590</v>
      </c>
      <c r="G1414" s="355">
        <v>5200</v>
      </c>
      <c r="H1414" s="472" t="s">
        <v>2589</v>
      </c>
      <c r="I1414" s="472"/>
      <c r="J1414" s="472"/>
      <c r="K1414" s="473">
        <v>44071</v>
      </c>
      <c r="L1414" s="215" t="s">
        <v>9591</v>
      </c>
      <c r="M1414" s="215" t="s">
        <v>7550</v>
      </c>
    </row>
    <row r="1415" spans="1:13" ht="38.25">
      <c r="A1415" s="12"/>
      <c r="B1415" s="21">
        <v>80</v>
      </c>
      <c r="C1415" s="341" t="s">
        <v>9592</v>
      </c>
      <c r="D1415" s="215" t="s">
        <v>9593</v>
      </c>
      <c r="E1415" s="341" t="s">
        <v>9594</v>
      </c>
      <c r="F1415" s="341" t="s">
        <v>9595</v>
      </c>
      <c r="G1415" s="355">
        <v>200</v>
      </c>
      <c r="H1415" s="472" t="s">
        <v>2589</v>
      </c>
      <c r="I1415" s="472"/>
      <c r="J1415" s="472"/>
      <c r="K1415" s="473">
        <v>44071</v>
      </c>
      <c r="L1415" s="215" t="s">
        <v>9596</v>
      </c>
      <c r="M1415" s="215" t="s">
        <v>7550</v>
      </c>
    </row>
    <row r="1416" spans="1:13" ht="25.5">
      <c r="A1416" s="12"/>
      <c r="B1416" s="21">
        <v>81</v>
      </c>
      <c r="C1416" s="341" t="s">
        <v>9597</v>
      </c>
      <c r="D1416" s="215" t="s">
        <v>9598</v>
      </c>
      <c r="E1416" s="341" t="s">
        <v>9599</v>
      </c>
      <c r="F1416" s="341" t="s">
        <v>9600</v>
      </c>
      <c r="G1416" s="355">
        <v>19663</v>
      </c>
      <c r="H1416" s="472" t="s">
        <v>2589</v>
      </c>
      <c r="I1416" s="472"/>
      <c r="J1416" s="472"/>
      <c r="K1416" s="473">
        <v>44069</v>
      </c>
      <c r="L1416" s="215" t="s">
        <v>9601</v>
      </c>
      <c r="M1416" s="215" t="s">
        <v>7550</v>
      </c>
    </row>
    <row r="1417" spans="1:13" ht="51">
      <c r="A1417" s="12"/>
      <c r="B1417" s="21">
        <v>82</v>
      </c>
      <c r="C1417" s="341" t="s">
        <v>8372</v>
      </c>
      <c r="D1417" s="215" t="s">
        <v>3279</v>
      </c>
      <c r="E1417" s="341" t="s">
        <v>9602</v>
      </c>
      <c r="F1417" s="341" t="s">
        <v>9603</v>
      </c>
      <c r="G1417" s="355">
        <v>680</v>
      </c>
      <c r="H1417" s="472" t="s">
        <v>2589</v>
      </c>
      <c r="I1417" s="472"/>
      <c r="J1417" s="472"/>
      <c r="K1417" s="473">
        <v>44069</v>
      </c>
      <c r="L1417" s="215" t="s">
        <v>9604</v>
      </c>
      <c r="M1417" s="215" t="s">
        <v>7550</v>
      </c>
    </row>
    <row r="1418" spans="1:13" ht="51">
      <c r="A1418" s="12"/>
      <c r="B1418" s="21">
        <v>83</v>
      </c>
      <c r="C1418" s="215" t="s">
        <v>1191</v>
      </c>
      <c r="D1418" s="215" t="s">
        <v>5815</v>
      </c>
      <c r="E1418" s="215" t="s">
        <v>6097</v>
      </c>
      <c r="F1418" s="215" t="s">
        <v>1192</v>
      </c>
      <c r="G1418" s="355">
        <v>15000</v>
      </c>
      <c r="H1418" s="472" t="s">
        <v>2589</v>
      </c>
      <c r="I1418" s="472"/>
      <c r="J1418" s="472"/>
      <c r="K1418" s="352">
        <v>43733</v>
      </c>
      <c r="L1418" s="215" t="s">
        <v>1193</v>
      </c>
      <c r="M1418" s="215" t="s">
        <v>7550</v>
      </c>
    </row>
    <row r="1419" spans="1:13" ht="38.25">
      <c r="A1419" s="12"/>
      <c r="B1419" s="21">
        <v>84</v>
      </c>
      <c r="C1419" s="215" t="s">
        <v>1332</v>
      </c>
      <c r="D1419" s="215" t="s">
        <v>5816</v>
      </c>
      <c r="E1419" s="215" t="s">
        <v>3355</v>
      </c>
      <c r="F1419" s="215" t="s">
        <v>3474</v>
      </c>
      <c r="G1419" s="350">
        <v>20550</v>
      </c>
      <c r="H1419" s="472" t="s">
        <v>2589</v>
      </c>
      <c r="I1419" s="472"/>
      <c r="J1419" s="472"/>
      <c r="K1419" s="356" t="s">
        <v>6753</v>
      </c>
      <c r="L1419" s="215" t="s">
        <v>1333</v>
      </c>
      <c r="M1419" s="215" t="s">
        <v>7550</v>
      </c>
    </row>
    <row r="1420" spans="1:13" ht="51">
      <c r="A1420" s="12"/>
      <c r="B1420" s="21">
        <v>85</v>
      </c>
      <c r="C1420" s="215" t="s">
        <v>1208</v>
      </c>
      <c r="D1420" s="215" t="s">
        <v>5817</v>
      </c>
      <c r="E1420" s="215" t="s">
        <v>6098</v>
      </c>
      <c r="F1420" s="215" t="s">
        <v>1209</v>
      </c>
      <c r="G1420" s="355">
        <v>20000</v>
      </c>
      <c r="H1420" s="472" t="s">
        <v>2589</v>
      </c>
      <c r="I1420" s="472"/>
      <c r="J1420" s="472"/>
      <c r="K1420" s="473">
        <v>43593</v>
      </c>
      <c r="L1420" s="215" t="s">
        <v>1210</v>
      </c>
      <c r="M1420" s="215" t="s">
        <v>7550</v>
      </c>
    </row>
    <row r="1421" spans="1:13" ht="51">
      <c r="A1421" s="12"/>
      <c r="B1421" s="21">
        <v>86</v>
      </c>
      <c r="C1421" s="215" t="s">
        <v>1330</v>
      </c>
      <c r="D1421" s="215" t="s">
        <v>5818</v>
      </c>
      <c r="E1421" s="215" t="s">
        <v>3356</v>
      </c>
      <c r="F1421" s="215" t="s">
        <v>3475</v>
      </c>
      <c r="G1421" s="350">
        <v>9450</v>
      </c>
      <c r="H1421" s="472" t="s">
        <v>2589</v>
      </c>
      <c r="I1421" s="472"/>
      <c r="J1421" s="472"/>
      <c r="K1421" s="356" t="s">
        <v>7638</v>
      </c>
      <c r="L1421" s="215" t="s">
        <v>1331</v>
      </c>
      <c r="M1421" s="215" t="s">
        <v>7550</v>
      </c>
    </row>
    <row r="1422" spans="1:13" ht="51">
      <c r="A1422" s="12"/>
      <c r="B1422" s="21">
        <v>87</v>
      </c>
      <c r="C1422" s="215" t="s">
        <v>4021</v>
      </c>
      <c r="D1422" s="215" t="s">
        <v>5819</v>
      </c>
      <c r="E1422" s="215" t="s">
        <v>3357</v>
      </c>
      <c r="F1422" s="215" t="s">
        <v>3476</v>
      </c>
      <c r="G1422" s="350">
        <v>17168.2</v>
      </c>
      <c r="H1422" s="472" t="s">
        <v>2589</v>
      </c>
      <c r="I1422" s="472"/>
      <c r="J1422" s="472"/>
      <c r="K1422" s="356" t="s">
        <v>6753</v>
      </c>
      <c r="L1422" s="215" t="s">
        <v>1326</v>
      </c>
      <c r="M1422" s="215" t="s">
        <v>7550</v>
      </c>
    </row>
    <row r="1423" spans="1:13" ht="38.25">
      <c r="A1423" s="12"/>
      <c r="B1423" s="21">
        <v>88</v>
      </c>
      <c r="C1423" s="215" t="s">
        <v>1117</v>
      </c>
      <c r="D1423" s="215" t="s">
        <v>5820</v>
      </c>
      <c r="E1423" s="215" t="s">
        <v>3358</v>
      </c>
      <c r="F1423" s="215" t="s">
        <v>3477</v>
      </c>
      <c r="G1423" s="350">
        <v>9142.577</v>
      </c>
      <c r="H1423" s="472" t="s">
        <v>2589</v>
      </c>
      <c r="I1423" s="472"/>
      <c r="J1423" s="472"/>
      <c r="K1423" s="356" t="s">
        <v>7639</v>
      </c>
      <c r="L1423" s="215" t="s">
        <v>1118</v>
      </c>
      <c r="M1423" s="215" t="s">
        <v>7550</v>
      </c>
    </row>
    <row r="1424" spans="1:13" ht="38.25">
      <c r="A1424" s="12"/>
      <c r="B1424" s="21">
        <v>89</v>
      </c>
      <c r="C1424" s="215" t="s">
        <v>1151</v>
      </c>
      <c r="D1424" s="215" t="s">
        <v>5821</v>
      </c>
      <c r="E1424" s="215" t="s">
        <v>3359</v>
      </c>
      <c r="F1424" s="215" t="s">
        <v>3478</v>
      </c>
      <c r="G1424" s="350">
        <v>20050</v>
      </c>
      <c r="H1424" s="472" t="s">
        <v>2589</v>
      </c>
      <c r="I1424" s="472"/>
      <c r="J1424" s="472"/>
      <c r="K1424" s="356" t="s">
        <v>6753</v>
      </c>
      <c r="L1424" s="215" t="s">
        <v>1336</v>
      </c>
      <c r="M1424" s="215" t="s">
        <v>7550</v>
      </c>
    </row>
    <row r="1425" spans="1:13" ht="38.25">
      <c r="A1425" s="12"/>
      <c r="B1425" s="21">
        <v>90</v>
      </c>
      <c r="C1425" s="215" t="s">
        <v>1334</v>
      </c>
      <c r="D1425" s="215" t="s">
        <v>5822</v>
      </c>
      <c r="E1425" s="215" t="s">
        <v>3360</v>
      </c>
      <c r="F1425" s="215" t="s">
        <v>3479</v>
      </c>
      <c r="G1425" s="350">
        <v>19875</v>
      </c>
      <c r="H1425" s="472" t="s">
        <v>2589</v>
      </c>
      <c r="I1425" s="472"/>
      <c r="J1425" s="472"/>
      <c r="K1425" s="356" t="s">
        <v>7640</v>
      </c>
      <c r="L1425" s="215" t="s">
        <v>1335</v>
      </c>
      <c r="M1425" s="215" t="s">
        <v>7550</v>
      </c>
    </row>
    <row r="1426" spans="1:13" ht="38.25">
      <c r="A1426" s="12"/>
      <c r="B1426" s="21">
        <v>91</v>
      </c>
      <c r="C1426" s="215" t="s">
        <v>1693</v>
      </c>
      <c r="D1426" s="215" t="s">
        <v>5823</v>
      </c>
      <c r="E1426" s="215" t="s">
        <v>6099</v>
      </c>
      <c r="F1426" s="215" t="s">
        <v>1694</v>
      </c>
      <c r="G1426" s="355">
        <v>10000</v>
      </c>
      <c r="H1426" s="472" t="s">
        <v>2589</v>
      </c>
      <c r="I1426" s="472"/>
      <c r="J1426" s="472"/>
      <c r="K1426" s="356" t="s">
        <v>7641</v>
      </c>
      <c r="L1426" s="215" t="s">
        <v>1695</v>
      </c>
      <c r="M1426" s="215" t="s">
        <v>7550</v>
      </c>
    </row>
    <row r="1427" spans="1:13" ht="51">
      <c r="A1427" s="12"/>
      <c r="B1427" s="21">
        <v>92</v>
      </c>
      <c r="C1427" s="215" t="s">
        <v>1205</v>
      </c>
      <c r="D1427" s="215" t="s">
        <v>5824</v>
      </c>
      <c r="E1427" s="215" t="s">
        <v>6100</v>
      </c>
      <c r="F1427" s="215" t="s">
        <v>1206</v>
      </c>
      <c r="G1427" s="355">
        <v>20000</v>
      </c>
      <c r="H1427" s="472" t="s">
        <v>2589</v>
      </c>
      <c r="I1427" s="472"/>
      <c r="J1427" s="472"/>
      <c r="K1427" s="356">
        <v>43562</v>
      </c>
      <c r="L1427" s="215" t="s">
        <v>1207</v>
      </c>
      <c r="M1427" s="215" t="s">
        <v>7550</v>
      </c>
    </row>
    <row r="1428" spans="1:13" ht="51">
      <c r="A1428" s="12"/>
      <c r="B1428" s="21">
        <v>93</v>
      </c>
      <c r="C1428" s="215" t="s">
        <v>1329</v>
      </c>
      <c r="D1428" s="215" t="s">
        <v>5825</v>
      </c>
      <c r="E1428" s="215" t="s">
        <v>3361</v>
      </c>
      <c r="F1428" s="215" t="s">
        <v>3480</v>
      </c>
      <c r="G1428" s="350">
        <v>40100</v>
      </c>
      <c r="H1428" s="472" t="s">
        <v>2589</v>
      </c>
      <c r="I1428" s="472"/>
      <c r="J1428" s="472"/>
      <c r="K1428" s="356" t="s">
        <v>7183</v>
      </c>
      <c r="L1428" s="215" t="s">
        <v>3582</v>
      </c>
      <c r="M1428" s="215" t="s">
        <v>7550</v>
      </c>
    </row>
    <row r="1429" spans="1:13" ht="51">
      <c r="A1429" s="12"/>
      <c r="B1429" s="21">
        <v>94</v>
      </c>
      <c r="C1429" s="215" t="s">
        <v>1190</v>
      </c>
      <c r="D1429" s="215" t="s">
        <v>5826</v>
      </c>
      <c r="E1429" s="215" t="s">
        <v>6101</v>
      </c>
      <c r="F1429" s="215" t="s">
        <v>6293</v>
      </c>
      <c r="G1429" s="351">
        <v>1215</v>
      </c>
      <c r="H1429" s="472" t="s">
        <v>2589</v>
      </c>
      <c r="I1429" s="472"/>
      <c r="J1429" s="472"/>
      <c r="K1429" s="356">
        <v>43563</v>
      </c>
      <c r="L1429" s="215" t="s">
        <v>3525</v>
      </c>
      <c r="M1429" s="215" t="s">
        <v>7550</v>
      </c>
    </row>
    <row r="1430" spans="1:13" ht="38.25">
      <c r="A1430" s="12"/>
      <c r="B1430" s="21">
        <v>95</v>
      </c>
      <c r="C1430" s="215" t="s">
        <v>1115</v>
      </c>
      <c r="D1430" s="215" t="s">
        <v>5827</v>
      </c>
      <c r="E1430" s="215" t="s">
        <v>3362</v>
      </c>
      <c r="F1430" s="215" t="s">
        <v>3481</v>
      </c>
      <c r="G1430" s="350">
        <v>5050</v>
      </c>
      <c r="H1430" s="472" t="s">
        <v>2589</v>
      </c>
      <c r="I1430" s="472"/>
      <c r="J1430" s="472"/>
      <c r="K1430" s="356" t="s">
        <v>7639</v>
      </c>
      <c r="L1430" s="215" t="s">
        <v>1116</v>
      </c>
      <c r="M1430" s="215" t="s">
        <v>7550</v>
      </c>
    </row>
    <row r="1431" spans="1:13" ht="89.25">
      <c r="A1431" s="12"/>
      <c r="B1431" s="21">
        <v>96</v>
      </c>
      <c r="C1431" s="215" t="s">
        <v>5828</v>
      </c>
      <c r="D1431" s="215" t="s">
        <v>5829</v>
      </c>
      <c r="E1431" s="215" t="s">
        <v>6102</v>
      </c>
      <c r="F1431" s="215" t="s">
        <v>1211</v>
      </c>
      <c r="G1431" s="355">
        <f>3450+4600</f>
        <v>8050</v>
      </c>
      <c r="H1431" s="472" t="s">
        <v>2589</v>
      </c>
      <c r="I1431" s="472"/>
      <c r="J1431" s="472"/>
      <c r="K1431" s="356" t="s">
        <v>7641</v>
      </c>
      <c r="L1431" s="215" t="s">
        <v>6469</v>
      </c>
      <c r="M1431" s="215" t="s">
        <v>7550</v>
      </c>
    </row>
    <row r="1432" spans="1:13" ht="51">
      <c r="A1432" s="12"/>
      <c r="B1432" s="21">
        <v>97</v>
      </c>
      <c r="C1432" s="215" t="s">
        <v>3259</v>
      </c>
      <c r="D1432" s="215" t="s">
        <v>5830</v>
      </c>
      <c r="E1432" s="215" t="s">
        <v>3363</v>
      </c>
      <c r="F1432" s="215" t="s">
        <v>3482</v>
      </c>
      <c r="G1432" s="350">
        <v>5000</v>
      </c>
      <c r="H1432" s="472" t="s">
        <v>2589</v>
      </c>
      <c r="I1432" s="472"/>
      <c r="J1432" s="472"/>
      <c r="K1432" s="356" t="s">
        <v>7639</v>
      </c>
      <c r="L1432" s="215" t="s">
        <v>1121</v>
      </c>
      <c r="M1432" s="215" t="s">
        <v>7550</v>
      </c>
    </row>
    <row r="1433" spans="1:13" ht="51">
      <c r="A1433" s="12"/>
      <c r="B1433" s="21">
        <v>98</v>
      </c>
      <c r="C1433" s="215" t="s">
        <v>3260</v>
      </c>
      <c r="D1433" s="215" t="s">
        <v>5831</v>
      </c>
      <c r="E1433" s="215" t="s">
        <v>3364</v>
      </c>
      <c r="F1433" s="215" t="s">
        <v>3483</v>
      </c>
      <c r="G1433" s="350">
        <v>5050</v>
      </c>
      <c r="H1433" s="472" t="s">
        <v>2589</v>
      </c>
      <c r="I1433" s="472"/>
      <c r="J1433" s="472"/>
      <c r="K1433" s="356" t="s">
        <v>7183</v>
      </c>
      <c r="L1433" s="215" t="s">
        <v>1337</v>
      </c>
      <c r="M1433" s="215" t="s">
        <v>7550</v>
      </c>
    </row>
    <row r="1434" spans="1:13" ht="38.25">
      <c r="A1434" s="12"/>
      <c r="B1434" s="21">
        <v>99</v>
      </c>
      <c r="C1434" s="215" t="s">
        <v>3261</v>
      </c>
      <c r="D1434" s="215" t="s">
        <v>5832</v>
      </c>
      <c r="E1434" s="215" t="s">
        <v>3365</v>
      </c>
      <c r="F1434" s="215" t="s">
        <v>3484</v>
      </c>
      <c r="G1434" s="350">
        <v>5200</v>
      </c>
      <c r="H1434" s="472" t="s">
        <v>2589</v>
      </c>
      <c r="I1434" s="472"/>
      <c r="J1434" s="472"/>
      <c r="K1434" s="356" t="s">
        <v>7642</v>
      </c>
      <c r="L1434" s="215" t="s">
        <v>1375</v>
      </c>
      <c r="M1434" s="215" t="s">
        <v>7550</v>
      </c>
    </row>
    <row r="1435" spans="1:13" ht="51">
      <c r="A1435" s="12"/>
      <c r="B1435" s="21">
        <v>100</v>
      </c>
      <c r="C1435" s="215" t="s">
        <v>3262</v>
      </c>
      <c r="D1435" s="215" t="s">
        <v>5833</v>
      </c>
      <c r="E1435" s="215" t="s">
        <v>3366</v>
      </c>
      <c r="F1435" s="215" t="s">
        <v>3485</v>
      </c>
      <c r="G1435" s="350">
        <v>10050</v>
      </c>
      <c r="H1435" s="472" t="s">
        <v>2589</v>
      </c>
      <c r="I1435" s="472"/>
      <c r="J1435" s="472"/>
      <c r="K1435" s="356" t="s">
        <v>5639</v>
      </c>
      <c r="L1435" s="215" t="s">
        <v>3583</v>
      </c>
      <c r="M1435" s="215" t="s">
        <v>7550</v>
      </c>
    </row>
    <row r="1436" spans="1:13" ht="51">
      <c r="A1436" s="12"/>
      <c r="B1436" s="21">
        <v>101</v>
      </c>
      <c r="C1436" s="215" t="s">
        <v>5834</v>
      </c>
      <c r="D1436" s="215" t="s">
        <v>5835</v>
      </c>
      <c r="E1436" s="215" t="s">
        <v>3367</v>
      </c>
      <c r="F1436" s="215" t="s">
        <v>3486</v>
      </c>
      <c r="G1436" s="350">
        <v>5000</v>
      </c>
      <c r="H1436" s="472" t="s">
        <v>2589</v>
      </c>
      <c r="I1436" s="472"/>
      <c r="J1436" s="472"/>
      <c r="K1436" s="356" t="s">
        <v>7643</v>
      </c>
      <c r="L1436" s="215" t="s">
        <v>1376</v>
      </c>
      <c r="M1436" s="215" t="s">
        <v>7550</v>
      </c>
    </row>
    <row r="1437" spans="1:13" ht="51">
      <c r="A1437" s="12"/>
      <c r="B1437" s="21">
        <v>102</v>
      </c>
      <c r="C1437" s="215" t="s">
        <v>3263</v>
      </c>
      <c r="D1437" s="215" t="s">
        <v>5833</v>
      </c>
      <c r="E1437" s="215" t="s">
        <v>3368</v>
      </c>
      <c r="F1437" s="215" t="s">
        <v>3487</v>
      </c>
      <c r="G1437" s="350">
        <v>2200</v>
      </c>
      <c r="H1437" s="472" t="s">
        <v>2589</v>
      </c>
      <c r="I1437" s="472"/>
      <c r="J1437" s="472"/>
      <c r="K1437" s="356" t="s">
        <v>7643</v>
      </c>
      <c r="L1437" s="215" t="s">
        <v>1379</v>
      </c>
      <c r="M1437" s="215" t="s">
        <v>7550</v>
      </c>
    </row>
    <row r="1438" spans="1:13" ht="38.25">
      <c r="A1438" s="12"/>
      <c r="B1438" s="21">
        <v>103</v>
      </c>
      <c r="C1438" s="215" t="s">
        <v>1119</v>
      </c>
      <c r="D1438" s="215" t="s">
        <v>5836</v>
      </c>
      <c r="E1438" s="215" t="s">
        <v>3369</v>
      </c>
      <c r="F1438" s="215" t="s">
        <v>3488</v>
      </c>
      <c r="G1438" s="350">
        <v>97557</v>
      </c>
      <c r="H1438" s="472" t="s">
        <v>2589</v>
      </c>
      <c r="I1438" s="472"/>
      <c r="J1438" s="472"/>
      <c r="K1438" s="356" t="s">
        <v>7639</v>
      </c>
      <c r="L1438" s="215" t="s">
        <v>1120</v>
      </c>
      <c r="M1438" s="215" t="s">
        <v>7550</v>
      </c>
    </row>
    <row r="1439" spans="1:13" ht="51">
      <c r="A1439" s="12"/>
      <c r="B1439" s="21">
        <v>104</v>
      </c>
      <c r="C1439" s="215" t="s">
        <v>1378</v>
      </c>
      <c r="D1439" s="215" t="s">
        <v>5837</v>
      </c>
      <c r="E1439" s="215" t="s">
        <v>3370</v>
      </c>
      <c r="F1439" s="215" t="s">
        <v>3489</v>
      </c>
      <c r="G1439" s="350">
        <v>5200</v>
      </c>
      <c r="H1439" s="472" t="s">
        <v>2589</v>
      </c>
      <c r="I1439" s="472"/>
      <c r="J1439" s="472"/>
      <c r="K1439" s="356" t="s">
        <v>7643</v>
      </c>
      <c r="L1439" s="215" t="s">
        <v>3584</v>
      </c>
      <c r="M1439" s="215" t="s">
        <v>7550</v>
      </c>
    </row>
    <row r="1440" spans="1:13" ht="63.75">
      <c r="A1440" s="12"/>
      <c r="B1440" s="21">
        <v>105</v>
      </c>
      <c r="C1440" s="215" t="s">
        <v>1199</v>
      </c>
      <c r="D1440" s="215" t="s">
        <v>5838</v>
      </c>
      <c r="E1440" s="215" t="s">
        <v>6103</v>
      </c>
      <c r="F1440" s="215" t="s">
        <v>1200</v>
      </c>
      <c r="G1440" s="355">
        <v>3040</v>
      </c>
      <c r="H1440" s="472" t="s">
        <v>2589</v>
      </c>
      <c r="I1440" s="472"/>
      <c r="J1440" s="472"/>
      <c r="K1440" s="356">
        <v>43563</v>
      </c>
      <c r="L1440" s="215" t="s">
        <v>1201</v>
      </c>
      <c r="M1440" s="215" t="s">
        <v>7550</v>
      </c>
    </row>
    <row r="1441" spans="1:13" ht="51">
      <c r="A1441" s="12"/>
      <c r="B1441" s="21">
        <v>106</v>
      </c>
      <c r="C1441" s="215" t="s">
        <v>3727</v>
      </c>
      <c r="D1441" s="215" t="s">
        <v>5839</v>
      </c>
      <c r="E1441" s="215" t="s">
        <v>3371</v>
      </c>
      <c r="F1441" s="215" t="s">
        <v>3490</v>
      </c>
      <c r="G1441" s="350">
        <v>2910</v>
      </c>
      <c r="H1441" s="472" t="s">
        <v>2589</v>
      </c>
      <c r="I1441" s="472"/>
      <c r="J1441" s="472"/>
      <c r="K1441" s="356" t="s">
        <v>7644</v>
      </c>
      <c r="L1441" s="215" t="s">
        <v>1328</v>
      </c>
      <c r="M1441" s="215" t="s">
        <v>7550</v>
      </c>
    </row>
    <row r="1442" spans="1:13" ht="89.25">
      <c r="A1442" s="12"/>
      <c r="B1442" s="21">
        <v>107</v>
      </c>
      <c r="C1442" s="215" t="s">
        <v>5840</v>
      </c>
      <c r="D1442" s="215" t="s">
        <v>5841</v>
      </c>
      <c r="E1442" s="215" t="s">
        <v>6104</v>
      </c>
      <c r="F1442" s="215" t="s">
        <v>1380</v>
      </c>
      <c r="G1442" s="355">
        <v>8850</v>
      </c>
      <c r="H1442" s="472" t="s">
        <v>2589</v>
      </c>
      <c r="I1442" s="472"/>
      <c r="J1442" s="472"/>
      <c r="K1442" s="356" t="s">
        <v>7641</v>
      </c>
      <c r="L1442" s="215" t="s">
        <v>6470</v>
      </c>
      <c r="M1442" s="215" t="s">
        <v>7550</v>
      </c>
    </row>
    <row r="1443" spans="1:13" ht="38.25">
      <c r="A1443" s="12"/>
      <c r="B1443" s="21">
        <v>108</v>
      </c>
      <c r="C1443" s="215" t="s">
        <v>1412</v>
      </c>
      <c r="D1443" s="215" t="s">
        <v>5842</v>
      </c>
      <c r="E1443" s="215" t="s">
        <v>3372</v>
      </c>
      <c r="F1443" s="215" t="s">
        <v>3491</v>
      </c>
      <c r="G1443" s="350">
        <v>5200</v>
      </c>
      <c r="H1443" s="472" t="s">
        <v>2589</v>
      </c>
      <c r="I1443" s="472"/>
      <c r="J1443" s="472"/>
      <c r="K1443" s="356" t="s">
        <v>7181</v>
      </c>
      <c r="L1443" s="215" t="s">
        <v>1413</v>
      </c>
      <c r="M1443" s="215" t="s">
        <v>7550</v>
      </c>
    </row>
    <row r="1444" spans="1:13" ht="51">
      <c r="A1444" s="12"/>
      <c r="B1444" s="21">
        <v>109</v>
      </c>
      <c r="C1444" s="215" t="s">
        <v>1213</v>
      </c>
      <c r="D1444" s="215" t="s">
        <v>5843</v>
      </c>
      <c r="E1444" s="215" t="s">
        <v>6105</v>
      </c>
      <c r="F1444" s="215" t="s">
        <v>1214</v>
      </c>
      <c r="G1444" s="355">
        <v>19000</v>
      </c>
      <c r="H1444" s="472" t="s">
        <v>2589</v>
      </c>
      <c r="I1444" s="472"/>
      <c r="J1444" s="472"/>
      <c r="K1444" s="356">
        <v>43593</v>
      </c>
      <c r="L1444" s="215" t="s">
        <v>1215</v>
      </c>
      <c r="M1444" s="215" t="s">
        <v>7550</v>
      </c>
    </row>
    <row r="1445" spans="1:13" ht="38.25">
      <c r="A1445" s="12"/>
      <c r="B1445" s="21">
        <v>110</v>
      </c>
      <c r="C1445" s="215" t="s">
        <v>3264</v>
      </c>
      <c r="D1445" s="215" t="s">
        <v>5844</v>
      </c>
      <c r="E1445" s="215" t="s">
        <v>3373</v>
      </c>
      <c r="F1445" s="215" t="s">
        <v>3492</v>
      </c>
      <c r="G1445" s="350">
        <v>4700</v>
      </c>
      <c r="H1445" s="472" t="s">
        <v>2589</v>
      </c>
      <c r="I1445" s="472"/>
      <c r="J1445" s="472"/>
      <c r="K1445" s="356" t="s">
        <v>7645</v>
      </c>
      <c r="L1445" s="215" t="s">
        <v>1568</v>
      </c>
      <c r="M1445" s="215" t="s">
        <v>7550</v>
      </c>
    </row>
    <row r="1446" spans="1:13" ht="38.25">
      <c r="A1446" s="12"/>
      <c r="B1446" s="21">
        <v>111</v>
      </c>
      <c r="C1446" s="215" t="s">
        <v>1567</v>
      </c>
      <c r="D1446" s="215" t="s">
        <v>3265</v>
      </c>
      <c r="E1446" s="215" t="s">
        <v>3374</v>
      </c>
      <c r="F1446" s="215" t="s">
        <v>3493</v>
      </c>
      <c r="G1446" s="350">
        <v>5200</v>
      </c>
      <c r="H1446" s="472" t="s">
        <v>2589</v>
      </c>
      <c r="I1446" s="472"/>
      <c r="J1446" s="472"/>
      <c r="K1446" s="356" t="s">
        <v>7645</v>
      </c>
      <c r="L1446" s="215" t="s">
        <v>6471</v>
      </c>
      <c r="M1446" s="215" t="s">
        <v>7550</v>
      </c>
    </row>
    <row r="1447" spans="1:13" ht="38.25">
      <c r="A1447" s="12"/>
      <c r="B1447" s="21">
        <v>112</v>
      </c>
      <c r="C1447" s="215" t="s">
        <v>3266</v>
      </c>
      <c r="D1447" s="215" t="s">
        <v>5831</v>
      </c>
      <c r="E1447" s="215" t="s">
        <v>3375</v>
      </c>
      <c r="F1447" s="215" t="s">
        <v>3494</v>
      </c>
      <c r="G1447" s="350">
        <v>200</v>
      </c>
      <c r="H1447" s="472" t="s">
        <v>2589</v>
      </c>
      <c r="I1447" s="472"/>
      <c r="J1447" s="472"/>
      <c r="K1447" s="356" t="s">
        <v>6753</v>
      </c>
      <c r="L1447" s="215" t="s">
        <v>6472</v>
      </c>
      <c r="M1447" s="215" t="s">
        <v>7550</v>
      </c>
    </row>
    <row r="1448" spans="1:13" ht="51">
      <c r="A1448" s="12"/>
      <c r="B1448" s="21">
        <v>113</v>
      </c>
      <c r="C1448" s="215" t="s">
        <v>1327</v>
      </c>
      <c r="D1448" s="215" t="s">
        <v>5845</v>
      </c>
      <c r="E1448" s="215" t="s">
        <v>3376</v>
      </c>
      <c r="F1448" s="215" t="s">
        <v>3495</v>
      </c>
      <c r="G1448" s="350">
        <v>10000</v>
      </c>
      <c r="H1448" s="472" t="s">
        <v>2589</v>
      </c>
      <c r="I1448" s="472"/>
      <c r="J1448" s="472"/>
      <c r="K1448" s="356" t="s">
        <v>6753</v>
      </c>
      <c r="L1448" s="215" t="s">
        <v>6473</v>
      </c>
      <c r="M1448" s="215" t="s">
        <v>7550</v>
      </c>
    </row>
    <row r="1449" spans="1:13" ht="38.25">
      <c r="A1449" s="12"/>
      <c r="B1449" s="21">
        <v>114</v>
      </c>
      <c r="C1449" s="215" t="s">
        <v>3267</v>
      </c>
      <c r="D1449" s="215" t="s">
        <v>5846</v>
      </c>
      <c r="E1449" s="215" t="s">
        <v>3377</v>
      </c>
      <c r="F1449" s="215" t="s">
        <v>3496</v>
      </c>
      <c r="G1449" s="350">
        <v>10000</v>
      </c>
      <c r="H1449" s="472" t="s">
        <v>2589</v>
      </c>
      <c r="I1449" s="472"/>
      <c r="J1449" s="472"/>
      <c r="K1449" s="356" t="s">
        <v>6753</v>
      </c>
      <c r="L1449" s="215" t="s">
        <v>6474</v>
      </c>
      <c r="M1449" s="215" t="s">
        <v>7550</v>
      </c>
    </row>
    <row r="1450" spans="1:13" ht="38.25">
      <c r="A1450" s="12"/>
      <c r="B1450" s="21">
        <v>115</v>
      </c>
      <c r="C1450" s="215" t="s">
        <v>3268</v>
      </c>
      <c r="D1450" s="215" t="s">
        <v>3269</v>
      </c>
      <c r="E1450" s="215" t="s">
        <v>3378</v>
      </c>
      <c r="F1450" s="215" t="s">
        <v>3497</v>
      </c>
      <c r="G1450" s="350">
        <v>200</v>
      </c>
      <c r="H1450" s="472" t="s">
        <v>2589</v>
      </c>
      <c r="I1450" s="472"/>
      <c r="J1450" s="472"/>
      <c r="K1450" s="356" t="s">
        <v>7646</v>
      </c>
      <c r="L1450" s="215" t="s">
        <v>6475</v>
      </c>
      <c r="M1450" s="215" t="s">
        <v>7550</v>
      </c>
    </row>
    <row r="1451" spans="1:13" ht="38.25">
      <c r="A1451" s="12"/>
      <c r="B1451" s="21">
        <v>116</v>
      </c>
      <c r="C1451" s="215" t="s">
        <v>3270</v>
      </c>
      <c r="D1451" s="215" t="s">
        <v>3271</v>
      </c>
      <c r="E1451" s="215" t="s">
        <v>3379</v>
      </c>
      <c r="F1451" s="215" t="s">
        <v>3498</v>
      </c>
      <c r="G1451" s="350">
        <v>1700</v>
      </c>
      <c r="H1451" s="472" t="s">
        <v>2589</v>
      </c>
      <c r="I1451" s="472"/>
      <c r="J1451" s="472"/>
      <c r="K1451" s="356" t="s">
        <v>7645</v>
      </c>
      <c r="L1451" s="215" t="s">
        <v>6476</v>
      </c>
      <c r="M1451" s="215" t="s">
        <v>7550</v>
      </c>
    </row>
    <row r="1452" spans="1:13" ht="51">
      <c r="A1452" s="12"/>
      <c r="B1452" s="21">
        <v>117</v>
      </c>
      <c r="C1452" s="215" t="s">
        <v>441</v>
      </c>
      <c r="D1452" s="215" t="s">
        <v>3272</v>
      </c>
      <c r="E1452" s="215" t="s">
        <v>3380</v>
      </c>
      <c r="F1452" s="215" t="s">
        <v>3499</v>
      </c>
      <c r="G1452" s="350">
        <v>445</v>
      </c>
      <c r="H1452" s="472" t="s">
        <v>2589</v>
      </c>
      <c r="I1452" s="472"/>
      <c r="J1452" s="472"/>
      <c r="K1452" s="356" t="s">
        <v>7643</v>
      </c>
      <c r="L1452" s="215" t="s">
        <v>6477</v>
      </c>
      <c r="M1452" s="215" t="s">
        <v>7550</v>
      </c>
    </row>
    <row r="1453" spans="1:13" ht="63.75">
      <c r="A1453" s="12"/>
      <c r="B1453" s="21">
        <v>118</v>
      </c>
      <c r="C1453" s="215" t="s">
        <v>1691</v>
      </c>
      <c r="D1453" s="215" t="s">
        <v>5847</v>
      </c>
      <c r="E1453" s="215" t="s">
        <v>6106</v>
      </c>
      <c r="F1453" s="215" t="s">
        <v>6294</v>
      </c>
      <c r="G1453" s="355">
        <v>20000</v>
      </c>
      <c r="H1453" s="472" t="s">
        <v>2589</v>
      </c>
      <c r="I1453" s="472"/>
      <c r="J1453" s="472"/>
      <c r="K1453" s="356" t="s">
        <v>7641</v>
      </c>
      <c r="L1453" s="215" t="s">
        <v>1692</v>
      </c>
      <c r="M1453" s="215" t="s">
        <v>7550</v>
      </c>
    </row>
    <row r="1454" spans="1:13" ht="38.25">
      <c r="A1454" s="12"/>
      <c r="B1454" s="21">
        <v>119</v>
      </c>
      <c r="C1454" s="215" t="s">
        <v>1377</v>
      </c>
      <c r="D1454" s="215" t="s">
        <v>3273</v>
      </c>
      <c r="E1454" s="215" t="s">
        <v>3381</v>
      </c>
      <c r="F1454" s="215" t="s">
        <v>3500</v>
      </c>
      <c r="G1454" s="350">
        <f>3380+31750</f>
        <v>35130</v>
      </c>
      <c r="H1454" s="472" t="s">
        <v>2589</v>
      </c>
      <c r="I1454" s="472"/>
      <c r="J1454" s="472"/>
      <c r="K1454" s="356" t="s">
        <v>7643</v>
      </c>
      <c r="L1454" s="215" t="s">
        <v>6478</v>
      </c>
      <c r="M1454" s="215" t="s">
        <v>7550</v>
      </c>
    </row>
    <row r="1455" spans="1:13" ht="51">
      <c r="A1455" s="12"/>
      <c r="B1455" s="21">
        <v>120</v>
      </c>
      <c r="C1455" s="215" t="s">
        <v>1885</v>
      </c>
      <c r="D1455" s="215" t="s">
        <v>3274</v>
      </c>
      <c r="E1455" s="215" t="s">
        <v>3382</v>
      </c>
      <c r="F1455" s="215" t="s">
        <v>3501</v>
      </c>
      <c r="G1455" s="350">
        <v>200</v>
      </c>
      <c r="H1455" s="472" t="s">
        <v>2589</v>
      </c>
      <c r="I1455" s="472"/>
      <c r="J1455" s="472"/>
      <c r="K1455" s="356" t="s">
        <v>7647</v>
      </c>
      <c r="L1455" s="215" t="s">
        <v>6479</v>
      </c>
      <c r="M1455" s="215" t="s">
        <v>7550</v>
      </c>
    </row>
    <row r="1456" spans="1:13" ht="38.25">
      <c r="A1456" s="12"/>
      <c r="B1456" s="21">
        <v>121</v>
      </c>
      <c r="C1456" s="215" t="s">
        <v>2405</v>
      </c>
      <c r="D1456" s="215" t="s">
        <v>3275</v>
      </c>
      <c r="E1456" s="215" t="s">
        <v>3383</v>
      </c>
      <c r="F1456" s="215" t="s">
        <v>2406</v>
      </c>
      <c r="G1456" s="350">
        <v>200</v>
      </c>
      <c r="H1456" s="472" t="s">
        <v>2589</v>
      </c>
      <c r="I1456" s="472"/>
      <c r="J1456" s="472"/>
      <c r="K1456" s="356">
        <v>43471</v>
      </c>
      <c r="L1456" s="215" t="s">
        <v>6480</v>
      </c>
      <c r="M1456" s="215" t="s">
        <v>7550</v>
      </c>
    </row>
    <row r="1457" spans="1:13" ht="38.25">
      <c r="A1457" s="12"/>
      <c r="B1457" s="21">
        <v>122</v>
      </c>
      <c r="C1457" s="215" t="s">
        <v>2404</v>
      </c>
      <c r="D1457" s="215" t="s">
        <v>3276</v>
      </c>
      <c r="E1457" s="215" t="s">
        <v>3384</v>
      </c>
      <c r="F1457" s="215" t="s">
        <v>3502</v>
      </c>
      <c r="G1457" s="350">
        <v>5200</v>
      </c>
      <c r="H1457" s="472" t="s">
        <v>2589</v>
      </c>
      <c r="I1457" s="472"/>
      <c r="J1457" s="472"/>
      <c r="K1457" s="356">
        <v>43471</v>
      </c>
      <c r="L1457" s="215" t="s">
        <v>6481</v>
      </c>
      <c r="M1457" s="215" t="s">
        <v>7550</v>
      </c>
    </row>
    <row r="1458" spans="1:13" ht="51">
      <c r="A1458" s="12"/>
      <c r="B1458" s="21">
        <v>123</v>
      </c>
      <c r="C1458" s="215" t="s">
        <v>3277</v>
      </c>
      <c r="D1458" s="215" t="s">
        <v>3278</v>
      </c>
      <c r="E1458" s="215" t="s">
        <v>3385</v>
      </c>
      <c r="F1458" s="342" t="s">
        <v>3503</v>
      </c>
      <c r="G1458" s="350">
        <v>200</v>
      </c>
      <c r="H1458" s="472" t="s">
        <v>2589</v>
      </c>
      <c r="I1458" s="472"/>
      <c r="J1458" s="472"/>
      <c r="K1458" s="356">
        <v>43563</v>
      </c>
      <c r="L1458" s="215" t="s">
        <v>6482</v>
      </c>
      <c r="M1458" s="215" t="s">
        <v>7550</v>
      </c>
    </row>
    <row r="1459" spans="1:13" ht="63.75">
      <c r="A1459" s="12"/>
      <c r="B1459" s="21">
        <v>124</v>
      </c>
      <c r="C1459" s="215" t="s">
        <v>2412</v>
      </c>
      <c r="D1459" s="215" t="s">
        <v>3280</v>
      </c>
      <c r="E1459" s="215" t="s">
        <v>3386</v>
      </c>
      <c r="F1459" s="215" t="s">
        <v>3504</v>
      </c>
      <c r="G1459" s="350">
        <v>200</v>
      </c>
      <c r="H1459" s="472" t="s">
        <v>2589</v>
      </c>
      <c r="I1459" s="472"/>
      <c r="J1459" s="472"/>
      <c r="K1459" s="356">
        <v>43471</v>
      </c>
      <c r="L1459" s="215" t="s">
        <v>6483</v>
      </c>
      <c r="M1459" s="215" t="s">
        <v>7550</v>
      </c>
    </row>
    <row r="1460" spans="1:13" ht="51">
      <c r="A1460" s="12"/>
      <c r="B1460" s="21">
        <v>125</v>
      </c>
      <c r="C1460" s="215" t="s">
        <v>3281</v>
      </c>
      <c r="D1460" s="215" t="s">
        <v>3282</v>
      </c>
      <c r="E1460" s="215" t="s">
        <v>3387</v>
      </c>
      <c r="F1460" s="215" t="s">
        <v>3505</v>
      </c>
      <c r="G1460" s="350">
        <v>200</v>
      </c>
      <c r="H1460" s="472" t="s">
        <v>2589</v>
      </c>
      <c r="I1460" s="472"/>
      <c r="J1460" s="472"/>
      <c r="K1460" s="356">
        <v>43471</v>
      </c>
      <c r="L1460" s="215" t="s">
        <v>6484</v>
      </c>
      <c r="M1460" s="215" t="s">
        <v>7550</v>
      </c>
    </row>
    <row r="1461" spans="1:13" ht="51">
      <c r="A1461" s="12"/>
      <c r="B1461" s="21">
        <v>126</v>
      </c>
      <c r="C1461" s="215" t="s">
        <v>3283</v>
      </c>
      <c r="D1461" s="215" t="s">
        <v>3284</v>
      </c>
      <c r="E1461" s="215" t="s">
        <v>3388</v>
      </c>
      <c r="F1461" s="215" t="s">
        <v>3506</v>
      </c>
      <c r="G1461" s="350">
        <v>200</v>
      </c>
      <c r="H1461" s="472" t="s">
        <v>2589</v>
      </c>
      <c r="I1461" s="472"/>
      <c r="J1461" s="472"/>
      <c r="K1461" s="356">
        <v>43473</v>
      </c>
      <c r="L1461" s="215" t="s">
        <v>6485</v>
      </c>
      <c r="M1461" s="215" t="s">
        <v>7550</v>
      </c>
    </row>
    <row r="1462" spans="1:13" ht="89.25">
      <c r="A1462" s="12"/>
      <c r="B1462" s="21">
        <v>127</v>
      </c>
      <c r="C1462" s="215" t="s">
        <v>5512</v>
      </c>
      <c r="D1462" s="215" t="s">
        <v>5848</v>
      </c>
      <c r="E1462" s="215" t="s">
        <v>6107</v>
      </c>
      <c r="F1462" s="215" t="s">
        <v>5513</v>
      </c>
      <c r="G1462" s="350">
        <v>400</v>
      </c>
      <c r="H1462" s="472" t="s">
        <v>2589</v>
      </c>
      <c r="I1462" s="472"/>
      <c r="J1462" s="472"/>
      <c r="K1462" s="356" t="s">
        <v>7648</v>
      </c>
      <c r="L1462" s="215" t="s">
        <v>6486</v>
      </c>
      <c r="M1462" s="215" t="s">
        <v>7550</v>
      </c>
    </row>
    <row r="1463" spans="1:13" ht="51">
      <c r="A1463" s="12"/>
      <c r="B1463" s="21">
        <v>128</v>
      </c>
      <c r="C1463" s="215" t="s">
        <v>2445</v>
      </c>
      <c r="D1463" s="215" t="s">
        <v>5849</v>
      </c>
      <c r="E1463" s="215" t="s">
        <v>6108</v>
      </c>
      <c r="F1463" s="215" t="s">
        <v>2446</v>
      </c>
      <c r="G1463" s="355">
        <v>4800</v>
      </c>
      <c r="H1463" s="472" t="s">
        <v>2589</v>
      </c>
      <c r="I1463" s="472"/>
      <c r="J1463" s="472"/>
      <c r="K1463" s="356" t="s">
        <v>6881</v>
      </c>
      <c r="L1463" s="215" t="s">
        <v>2448</v>
      </c>
      <c r="M1463" s="215" t="s">
        <v>7550</v>
      </c>
    </row>
    <row r="1464" spans="1:13" ht="38.25">
      <c r="A1464" s="12"/>
      <c r="B1464" s="21">
        <v>129</v>
      </c>
      <c r="C1464" s="215" t="s">
        <v>2666</v>
      </c>
      <c r="D1464" s="215" t="s">
        <v>3285</v>
      </c>
      <c r="E1464" s="215" t="s">
        <v>3389</v>
      </c>
      <c r="F1464" s="215" t="s">
        <v>3507</v>
      </c>
      <c r="G1464" s="350">
        <v>5200</v>
      </c>
      <c r="H1464" s="472" t="s">
        <v>2589</v>
      </c>
      <c r="I1464" s="472"/>
      <c r="J1464" s="472"/>
      <c r="K1464" s="356" t="s">
        <v>7649</v>
      </c>
      <c r="L1464" s="215" t="s">
        <v>6487</v>
      </c>
      <c r="M1464" s="215" t="s">
        <v>7550</v>
      </c>
    </row>
    <row r="1465" spans="1:13" ht="51">
      <c r="A1465" s="12"/>
      <c r="B1465" s="21">
        <v>130</v>
      </c>
      <c r="C1465" s="215" t="s">
        <v>3196</v>
      </c>
      <c r="D1465" s="215" t="s">
        <v>5850</v>
      </c>
      <c r="E1465" s="215" t="s">
        <v>6109</v>
      </c>
      <c r="F1465" s="215" t="s">
        <v>2619</v>
      </c>
      <c r="G1465" s="355">
        <v>3300</v>
      </c>
      <c r="H1465" s="472" t="s">
        <v>2589</v>
      </c>
      <c r="I1465" s="472"/>
      <c r="J1465" s="472"/>
      <c r="K1465" s="356" t="s">
        <v>7645</v>
      </c>
      <c r="L1465" s="215" t="s">
        <v>2620</v>
      </c>
      <c r="M1465" s="215" t="s">
        <v>7550</v>
      </c>
    </row>
    <row r="1466" spans="1:13" ht="76.5">
      <c r="A1466" s="12"/>
      <c r="B1466" s="21">
        <v>131</v>
      </c>
      <c r="C1466" s="215" t="s">
        <v>3286</v>
      </c>
      <c r="D1466" s="215" t="s">
        <v>3287</v>
      </c>
      <c r="E1466" s="215" t="s">
        <v>3390</v>
      </c>
      <c r="F1466" s="215" t="s">
        <v>3508</v>
      </c>
      <c r="G1466" s="350">
        <v>200</v>
      </c>
      <c r="H1466" s="472" t="s">
        <v>2589</v>
      </c>
      <c r="I1466" s="472"/>
      <c r="J1466" s="472"/>
      <c r="K1466" s="356">
        <v>43803</v>
      </c>
      <c r="L1466" s="215" t="s">
        <v>6488</v>
      </c>
      <c r="M1466" s="215" t="s">
        <v>7550</v>
      </c>
    </row>
    <row r="1467" spans="1:13" ht="38.25">
      <c r="A1467" s="12"/>
      <c r="B1467" s="21">
        <v>132</v>
      </c>
      <c r="C1467" s="215" t="s">
        <v>2925</v>
      </c>
      <c r="D1467" s="215" t="s">
        <v>3288</v>
      </c>
      <c r="E1467" s="215" t="s">
        <v>3391</v>
      </c>
      <c r="F1467" s="215" t="s">
        <v>3509</v>
      </c>
      <c r="G1467" s="350">
        <v>200</v>
      </c>
      <c r="H1467" s="472" t="s">
        <v>2589</v>
      </c>
      <c r="I1467" s="472"/>
      <c r="J1467" s="472"/>
      <c r="K1467" s="356" t="s">
        <v>7650</v>
      </c>
      <c r="L1467" s="215" t="s">
        <v>6489</v>
      </c>
      <c r="M1467" s="215" t="s">
        <v>7550</v>
      </c>
    </row>
    <row r="1468" spans="1:13" ht="51">
      <c r="A1468" s="12"/>
      <c r="B1468" s="21">
        <v>133</v>
      </c>
      <c r="C1468" s="215" t="s">
        <v>3195</v>
      </c>
      <c r="D1468" s="215" t="s">
        <v>5851</v>
      </c>
      <c r="E1468" s="215" t="s">
        <v>6110</v>
      </c>
      <c r="F1468" s="215" t="s">
        <v>6295</v>
      </c>
      <c r="G1468" s="355">
        <v>700</v>
      </c>
      <c r="H1468" s="472" t="s">
        <v>2589</v>
      </c>
      <c r="I1468" s="472"/>
      <c r="J1468" s="472"/>
      <c r="K1468" s="356" t="s">
        <v>7651</v>
      </c>
      <c r="L1468" s="215" t="s">
        <v>3524</v>
      </c>
      <c r="M1468" s="215" t="s">
        <v>7550</v>
      </c>
    </row>
    <row r="1469" spans="1:13" ht="38.25">
      <c r="A1469" s="12"/>
      <c r="B1469" s="21">
        <v>134</v>
      </c>
      <c r="C1469" s="215" t="s">
        <v>1867</v>
      </c>
      <c r="D1469" s="215" t="s">
        <v>4022</v>
      </c>
      <c r="E1469" s="215" t="s">
        <v>4023</v>
      </c>
      <c r="F1469" s="215" t="s">
        <v>3777</v>
      </c>
      <c r="G1469" s="350">
        <v>4900</v>
      </c>
      <c r="H1469" s="472" t="s">
        <v>2589</v>
      </c>
      <c r="I1469" s="472"/>
      <c r="J1469" s="472"/>
      <c r="K1469" s="356">
        <v>43622</v>
      </c>
      <c r="L1469" s="342" t="s">
        <v>6490</v>
      </c>
      <c r="M1469" s="215" t="s">
        <v>7550</v>
      </c>
    </row>
    <row r="1470" spans="1:13" ht="76.5">
      <c r="A1470" s="12"/>
      <c r="B1470" s="21">
        <v>135</v>
      </c>
      <c r="C1470" s="215" t="s">
        <v>4024</v>
      </c>
      <c r="D1470" s="215" t="s">
        <v>4025</v>
      </c>
      <c r="E1470" s="215" t="s">
        <v>4026</v>
      </c>
      <c r="F1470" s="215" t="s">
        <v>3776</v>
      </c>
      <c r="G1470" s="350">
        <v>200</v>
      </c>
      <c r="H1470" s="472" t="s">
        <v>2589</v>
      </c>
      <c r="I1470" s="472"/>
      <c r="J1470" s="472"/>
      <c r="K1470" s="356" t="s">
        <v>7642</v>
      </c>
      <c r="L1470" s="342" t="s">
        <v>6491</v>
      </c>
      <c r="M1470" s="215" t="s">
        <v>7550</v>
      </c>
    </row>
    <row r="1471" spans="1:13" ht="38.25">
      <c r="A1471" s="12"/>
      <c r="B1471" s="21">
        <v>136</v>
      </c>
      <c r="C1471" s="215" t="s">
        <v>3778</v>
      </c>
      <c r="D1471" s="215" t="s">
        <v>4027</v>
      </c>
      <c r="E1471" s="215" t="s">
        <v>4028</v>
      </c>
      <c r="F1471" s="215" t="s">
        <v>3779</v>
      </c>
      <c r="G1471" s="350">
        <v>200</v>
      </c>
      <c r="H1471" s="472" t="s">
        <v>2589</v>
      </c>
      <c r="I1471" s="472"/>
      <c r="J1471" s="472"/>
      <c r="K1471" s="356" t="s">
        <v>7642</v>
      </c>
      <c r="L1471" s="342" t="s">
        <v>6492</v>
      </c>
      <c r="M1471" s="215" t="s">
        <v>7550</v>
      </c>
    </row>
    <row r="1472" spans="1:13" ht="38.25">
      <c r="A1472" s="12"/>
      <c r="B1472" s="21">
        <v>137</v>
      </c>
      <c r="C1472" s="215" t="s">
        <v>4029</v>
      </c>
      <c r="D1472" s="215" t="s">
        <v>4030</v>
      </c>
      <c r="E1472" s="215" t="s">
        <v>4031</v>
      </c>
      <c r="F1472" s="215" t="s">
        <v>4032</v>
      </c>
      <c r="G1472" s="350">
        <v>5200</v>
      </c>
      <c r="H1472" s="472" t="s">
        <v>2589</v>
      </c>
      <c r="I1472" s="472"/>
      <c r="J1472" s="472"/>
      <c r="K1472" s="356">
        <v>43594</v>
      </c>
      <c r="L1472" s="342" t="s">
        <v>6493</v>
      </c>
      <c r="M1472" s="215" t="s">
        <v>7550</v>
      </c>
    </row>
    <row r="1473" spans="1:13" ht="38.25">
      <c r="A1473" s="12"/>
      <c r="B1473" s="21">
        <v>138</v>
      </c>
      <c r="C1473" s="215" t="s">
        <v>4496</v>
      </c>
      <c r="D1473" s="215" t="s">
        <v>4497</v>
      </c>
      <c r="E1473" s="215" t="s">
        <v>4498</v>
      </c>
      <c r="F1473" s="215" t="s">
        <v>4499</v>
      </c>
      <c r="G1473" s="350">
        <v>500</v>
      </c>
      <c r="H1473" s="472" t="s">
        <v>2589</v>
      </c>
      <c r="I1473" s="472"/>
      <c r="J1473" s="472"/>
      <c r="K1473" s="356">
        <v>43800</v>
      </c>
      <c r="L1473" s="342" t="s">
        <v>4500</v>
      </c>
      <c r="M1473" s="215" t="s">
        <v>7550</v>
      </c>
    </row>
    <row r="1474" spans="1:13" ht="51">
      <c r="A1474" s="12"/>
      <c r="B1474" s="21">
        <v>139</v>
      </c>
      <c r="C1474" s="215" t="s">
        <v>4561</v>
      </c>
      <c r="D1474" s="215" t="s">
        <v>5852</v>
      </c>
      <c r="E1474" s="215" t="s">
        <v>6111</v>
      </c>
      <c r="F1474" s="215" t="s">
        <v>6296</v>
      </c>
      <c r="G1474" s="350">
        <v>200</v>
      </c>
      <c r="H1474" s="472" t="s">
        <v>2589</v>
      </c>
      <c r="I1474" s="472"/>
      <c r="J1474" s="472"/>
      <c r="K1474" s="356">
        <v>43530</v>
      </c>
      <c r="L1474" s="342" t="s">
        <v>6494</v>
      </c>
      <c r="M1474" s="215" t="s">
        <v>7550</v>
      </c>
    </row>
    <row r="1475" spans="1:13" ht="89.25">
      <c r="A1475" s="12"/>
      <c r="B1475" s="21">
        <v>140</v>
      </c>
      <c r="C1475" s="342" t="s">
        <v>5853</v>
      </c>
      <c r="D1475" s="215" t="s">
        <v>5854</v>
      </c>
      <c r="E1475" s="342" t="s">
        <v>6112</v>
      </c>
      <c r="F1475" s="342" t="s">
        <v>6297</v>
      </c>
      <c r="G1475" s="474">
        <v>10200</v>
      </c>
      <c r="H1475" s="472" t="s">
        <v>2589</v>
      </c>
      <c r="I1475" s="472"/>
      <c r="J1475" s="472"/>
      <c r="K1475" s="356" t="s">
        <v>5551</v>
      </c>
      <c r="L1475" s="215" t="s">
        <v>7361</v>
      </c>
      <c r="M1475" s="215" t="s">
        <v>7550</v>
      </c>
    </row>
    <row r="1476" spans="1:13" ht="51">
      <c r="A1476" s="12"/>
      <c r="B1476" s="21">
        <v>141</v>
      </c>
      <c r="C1476" s="342" t="s">
        <v>5855</v>
      </c>
      <c r="D1476" s="215" t="s">
        <v>5856</v>
      </c>
      <c r="E1476" s="215" t="s">
        <v>6113</v>
      </c>
      <c r="F1476" s="342" t="s">
        <v>6298</v>
      </c>
      <c r="G1476" s="474">
        <v>200</v>
      </c>
      <c r="H1476" s="472" t="s">
        <v>2589</v>
      </c>
      <c r="I1476" s="472"/>
      <c r="J1476" s="472"/>
      <c r="K1476" s="356" t="s">
        <v>7652</v>
      </c>
      <c r="L1476" s="215" t="s">
        <v>6495</v>
      </c>
      <c r="M1476" s="215" t="s">
        <v>7550</v>
      </c>
    </row>
    <row r="1477" spans="1:13" ht="51">
      <c r="A1477" s="12"/>
      <c r="B1477" s="21">
        <v>142</v>
      </c>
      <c r="C1477" s="215" t="s">
        <v>5857</v>
      </c>
      <c r="D1477" s="215" t="s">
        <v>5858</v>
      </c>
      <c r="E1477" s="342" t="s">
        <v>6114</v>
      </c>
      <c r="F1477" s="215" t="s">
        <v>6299</v>
      </c>
      <c r="G1477" s="350">
        <v>75</v>
      </c>
      <c r="H1477" s="472" t="s">
        <v>2589</v>
      </c>
      <c r="I1477" s="472"/>
      <c r="J1477" s="472"/>
      <c r="K1477" s="356">
        <v>43529</v>
      </c>
      <c r="L1477" s="215" t="s">
        <v>6496</v>
      </c>
      <c r="M1477" s="215" t="s">
        <v>7550</v>
      </c>
    </row>
    <row r="1478" spans="1:13" ht="38.25">
      <c r="A1478" s="12"/>
      <c r="B1478" s="21">
        <v>143</v>
      </c>
      <c r="C1478" s="215" t="s">
        <v>5859</v>
      </c>
      <c r="D1478" s="215" t="s">
        <v>5860</v>
      </c>
      <c r="E1478" s="215" t="s">
        <v>6115</v>
      </c>
      <c r="F1478" s="215" t="s">
        <v>6300</v>
      </c>
      <c r="G1478" s="350">
        <v>200</v>
      </c>
      <c r="H1478" s="472" t="s">
        <v>2589</v>
      </c>
      <c r="I1478" s="472"/>
      <c r="J1478" s="472"/>
      <c r="K1478" s="356" t="s">
        <v>5551</v>
      </c>
      <c r="L1478" s="215" t="s">
        <v>6497</v>
      </c>
      <c r="M1478" s="215" t="s">
        <v>7550</v>
      </c>
    </row>
    <row r="1479" spans="1:13" ht="38.25">
      <c r="A1479" s="12"/>
      <c r="B1479" s="21">
        <v>144</v>
      </c>
      <c r="C1479" s="215" t="s">
        <v>3289</v>
      </c>
      <c r="D1479" s="215"/>
      <c r="E1479" s="215" t="s">
        <v>3392</v>
      </c>
      <c r="F1479" s="215" t="s">
        <v>3510</v>
      </c>
      <c r="G1479" s="350">
        <v>6080</v>
      </c>
      <c r="H1479" s="472" t="s">
        <v>2589</v>
      </c>
      <c r="I1479" s="472"/>
      <c r="J1479" s="472"/>
      <c r="K1479" s="356">
        <v>43649</v>
      </c>
      <c r="L1479" s="342">
        <v>42188</v>
      </c>
      <c r="M1479" s="215" t="s">
        <v>7550</v>
      </c>
    </row>
    <row r="1480" spans="1:13" ht="51">
      <c r="A1480" s="12"/>
      <c r="B1480" s="21">
        <v>145</v>
      </c>
      <c r="C1480" s="215" t="s">
        <v>1202</v>
      </c>
      <c r="D1480" s="215" t="s">
        <v>5861</v>
      </c>
      <c r="E1480" s="215" t="s">
        <v>6116</v>
      </c>
      <c r="F1480" s="215" t="s">
        <v>1203</v>
      </c>
      <c r="G1480" s="355">
        <v>1580</v>
      </c>
      <c r="H1480" s="472" t="s">
        <v>2589</v>
      </c>
      <c r="I1480" s="472"/>
      <c r="J1480" s="472"/>
      <c r="K1480" s="356">
        <v>43593</v>
      </c>
      <c r="L1480" s="215" t="s">
        <v>1204</v>
      </c>
      <c r="M1480" s="215" t="s">
        <v>7550</v>
      </c>
    </row>
    <row r="1481" spans="1:13" ht="63.75">
      <c r="A1481" s="12"/>
      <c r="B1481" s="21">
        <v>146</v>
      </c>
      <c r="C1481" s="215" t="s">
        <v>3290</v>
      </c>
      <c r="D1481" s="215" t="s">
        <v>4501</v>
      </c>
      <c r="E1481" s="215" t="s">
        <v>3393</v>
      </c>
      <c r="F1481" s="215" t="s">
        <v>3511</v>
      </c>
      <c r="G1481" s="350">
        <v>31209</v>
      </c>
      <c r="H1481" s="472" t="s">
        <v>2589</v>
      </c>
      <c r="I1481" s="472"/>
      <c r="J1481" s="472"/>
      <c r="K1481" s="356">
        <v>43619</v>
      </c>
      <c r="L1481" s="342">
        <v>42188</v>
      </c>
      <c r="M1481" s="215" t="s">
        <v>7550</v>
      </c>
    </row>
    <row r="1482" spans="1:13" ht="63.75">
      <c r="A1482" s="12"/>
      <c r="B1482" s="21">
        <v>147</v>
      </c>
      <c r="C1482" s="215" t="s">
        <v>3290</v>
      </c>
      <c r="D1482" s="215" t="s">
        <v>4501</v>
      </c>
      <c r="E1482" s="215" t="s">
        <v>3394</v>
      </c>
      <c r="F1482" s="215" t="s">
        <v>3512</v>
      </c>
      <c r="G1482" s="350">
        <v>24796</v>
      </c>
      <c r="H1482" s="472" t="s">
        <v>2589</v>
      </c>
      <c r="I1482" s="472"/>
      <c r="J1482" s="472"/>
      <c r="K1482" s="356">
        <v>43619</v>
      </c>
      <c r="L1482" s="342">
        <v>42188</v>
      </c>
      <c r="M1482" s="215" t="s">
        <v>7551</v>
      </c>
    </row>
    <row r="1483" spans="1:13" ht="63.75">
      <c r="A1483" s="12"/>
      <c r="B1483" s="21">
        <v>148</v>
      </c>
      <c r="C1483" s="215" t="s">
        <v>7187</v>
      </c>
      <c r="D1483" s="215" t="s">
        <v>4501</v>
      </c>
      <c r="E1483" s="215" t="s">
        <v>3395</v>
      </c>
      <c r="F1483" s="215" t="s">
        <v>3513</v>
      </c>
      <c r="G1483" s="350">
        <v>36445</v>
      </c>
      <c r="H1483" s="472" t="s">
        <v>2589</v>
      </c>
      <c r="I1483" s="472"/>
      <c r="J1483" s="472"/>
      <c r="K1483" s="356" t="s">
        <v>7653</v>
      </c>
      <c r="L1483" s="215" t="s">
        <v>6498</v>
      </c>
      <c r="M1483" s="215" t="s">
        <v>7551</v>
      </c>
    </row>
    <row r="1484" spans="1:13" ht="38.25">
      <c r="A1484" s="12"/>
      <c r="B1484" s="21">
        <v>149</v>
      </c>
      <c r="C1484" s="215" t="s">
        <v>3291</v>
      </c>
      <c r="D1484" s="215"/>
      <c r="E1484" s="215" t="s">
        <v>3396</v>
      </c>
      <c r="F1484" s="215" t="s">
        <v>2922</v>
      </c>
      <c r="G1484" s="350">
        <v>882979</v>
      </c>
      <c r="H1484" s="472" t="s">
        <v>2589</v>
      </c>
      <c r="I1484" s="472"/>
      <c r="J1484" s="472"/>
      <c r="K1484" s="356" t="s">
        <v>7654</v>
      </c>
      <c r="L1484" s="215" t="s">
        <v>6499</v>
      </c>
      <c r="M1484" s="215" t="s">
        <v>7551</v>
      </c>
    </row>
    <row r="1485" spans="1:13" ht="63.75">
      <c r="A1485" s="12"/>
      <c r="B1485" s="21">
        <v>150</v>
      </c>
      <c r="C1485" s="215" t="s">
        <v>3290</v>
      </c>
      <c r="D1485" s="215" t="s">
        <v>4501</v>
      </c>
      <c r="E1485" s="215" t="s">
        <v>4502</v>
      </c>
      <c r="F1485" s="215" t="s">
        <v>4503</v>
      </c>
      <c r="G1485" s="350">
        <v>20643</v>
      </c>
      <c r="H1485" s="472" t="s">
        <v>2589</v>
      </c>
      <c r="I1485" s="472"/>
      <c r="J1485" s="472"/>
      <c r="K1485" s="356">
        <v>43467</v>
      </c>
      <c r="L1485" s="342" t="s">
        <v>4504</v>
      </c>
      <c r="M1485" s="215" t="s">
        <v>7551</v>
      </c>
    </row>
    <row r="1486" spans="1:13" ht="63.75">
      <c r="A1486" s="12"/>
      <c r="B1486" s="21">
        <v>151</v>
      </c>
      <c r="C1486" s="215" t="s">
        <v>3290</v>
      </c>
      <c r="D1486" s="215" t="s">
        <v>4501</v>
      </c>
      <c r="E1486" s="215" t="s">
        <v>4505</v>
      </c>
      <c r="F1486" s="215" t="s">
        <v>4506</v>
      </c>
      <c r="G1486" s="350">
        <v>14126</v>
      </c>
      <c r="H1486" s="472" t="s">
        <v>2589</v>
      </c>
      <c r="I1486" s="472"/>
      <c r="J1486" s="472"/>
      <c r="K1486" s="356">
        <v>43467</v>
      </c>
      <c r="L1486" s="342" t="s">
        <v>4507</v>
      </c>
      <c r="M1486" s="215" t="s">
        <v>7550</v>
      </c>
    </row>
    <row r="1487" spans="1:13" ht="51">
      <c r="A1487" s="12"/>
      <c r="B1487" s="21">
        <v>152</v>
      </c>
      <c r="C1487" s="215" t="s">
        <v>5862</v>
      </c>
      <c r="D1487" s="215" t="s">
        <v>5863</v>
      </c>
      <c r="E1487" s="215" t="s">
        <v>6117</v>
      </c>
      <c r="F1487" s="215" t="s">
        <v>6301</v>
      </c>
      <c r="G1487" s="350">
        <v>100000</v>
      </c>
      <c r="H1487" s="472" t="s">
        <v>2589</v>
      </c>
      <c r="I1487" s="472"/>
      <c r="J1487" s="472"/>
      <c r="K1487" s="356">
        <v>43560</v>
      </c>
      <c r="L1487" s="342" t="s">
        <v>6500</v>
      </c>
      <c r="M1487" s="215" t="s">
        <v>7550</v>
      </c>
    </row>
    <row r="1488" spans="1:13" ht="51">
      <c r="A1488" s="12"/>
      <c r="B1488" s="21">
        <v>153</v>
      </c>
      <c r="C1488" s="215" t="s">
        <v>5862</v>
      </c>
      <c r="D1488" s="215" t="s">
        <v>5863</v>
      </c>
      <c r="E1488" s="215" t="s">
        <v>6117</v>
      </c>
      <c r="F1488" s="215" t="s">
        <v>6302</v>
      </c>
      <c r="G1488" s="350">
        <v>2500</v>
      </c>
      <c r="H1488" s="472" t="s">
        <v>2589</v>
      </c>
      <c r="I1488" s="472"/>
      <c r="J1488" s="472"/>
      <c r="K1488" s="356">
        <v>43560</v>
      </c>
      <c r="L1488" s="342" t="s">
        <v>6501</v>
      </c>
      <c r="M1488" s="215" t="s">
        <v>7550</v>
      </c>
    </row>
    <row r="1489" spans="1:13" ht="51">
      <c r="A1489" s="12"/>
      <c r="B1489" s="21">
        <v>154</v>
      </c>
      <c r="C1489" s="215" t="s">
        <v>5864</v>
      </c>
      <c r="D1489" s="215"/>
      <c r="E1489" s="215" t="s">
        <v>6118</v>
      </c>
      <c r="F1489" s="342" t="s">
        <v>6303</v>
      </c>
      <c r="G1489" s="474">
        <v>258491</v>
      </c>
      <c r="H1489" s="472" t="s">
        <v>2589</v>
      </c>
      <c r="I1489" s="472"/>
      <c r="J1489" s="472"/>
      <c r="K1489" s="356" t="s">
        <v>7435</v>
      </c>
      <c r="L1489" s="215" t="s">
        <v>6502</v>
      </c>
      <c r="M1489" s="215" t="s">
        <v>7550</v>
      </c>
    </row>
    <row r="1490" spans="1:13" ht="63.75">
      <c r="A1490" s="12"/>
      <c r="B1490" s="21">
        <v>155</v>
      </c>
      <c r="C1490" s="215" t="s">
        <v>3290</v>
      </c>
      <c r="D1490" s="215" t="s">
        <v>4501</v>
      </c>
      <c r="E1490" s="342" t="s">
        <v>6119</v>
      </c>
      <c r="F1490" s="342" t="s">
        <v>6304</v>
      </c>
      <c r="G1490" s="474">
        <v>112870.608</v>
      </c>
      <c r="H1490" s="472" t="s">
        <v>2589</v>
      </c>
      <c r="I1490" s="472"/>
      <c r="J1490" s="472"/>
      <c r="K1490" s="356" t="s">
        <v>7655</v>
      </c>
      <c r="L1490" s="215" t="s">
        <v>6503</v>
      </c>
      <c r="M1490" s="215" t="s">
        <v>7552</v>
      </c>
    </row>
    <row r="1491" spans="1:13" ht="51">
      <c r="A1491" s="12"/>
      <c r="B1491" s="21">
        <v>156</v>
      </c>
      <c r="C1491" s="215" t="s">
        <v>5865</v>
      </c>
      <c r="D1491" s="215" t="s">
        <v>5866</v>
      </c>
      <c r="E1491" s="215" t="s">
        <v>6120</v>
      </c>
      <c r="F1491" s="215" t="s">
        <v>6305</v>
      </c>
      <c r="G1491" s="350">
        <v>963</v>
      </c>
      <c r="H1491" s="472" t="s">
        <v>2589</v>
      </c>
      <c r="I1491" s="472"/>
      <c r="J1491" s="472"/>
      <c r="K1491" s="356" t="s">
        <v>7656</v>
      </c>
      <c r="L1491" s="215" t="s">
        <v>6504</v>
      </c>
      <c r="M1491" s="215" t="s">
        <v>7552</v>
      </c>
    </row>
    <row r="1492" spans="1:13" ht="51">
      <c r="A1492" s="12"/>
      <c r="B1492" s="21">
        <v>157</v>
      </c>
      <c r="C1492" s="215" t="s">
        <v>5865</v>
      </c>
      <c r="D1492" s="215" t="s">
        <v>5866</v>
      </c>
      <c r="E1492" s="215" t="s">
        <v>6120</v>
      </c>
      <c r="F1492" s="215" t="s">
        <v>6306</v>
      </c>
      <c r="G1492" s="350">
        <v>32116</v>
      </c>
      <c r="H1492" s="472" t="s">
        <v>2589</v>
      </c>
      <c r="I1492" s="472"/>
      <c r="J1492" s="472"/>
      <c r="K1492" s="356" t="s">
        <v>7656</v>
      </c>
      <c r="L1492" s="215" t="s">
        <v>6505</v>
      </c>
      <c r="M1492" s="215" t="s">
        <v>7552</v>
      </c>
    </row>
    <row r="1493" spans="1:13" ht="51">
      <c r="A1493" s="12"/>
      <c r="B1493" s="21">
        <v>158</v>
      </c>
      <c r="C1493" s="341" t="s">
        <v>7188</v>
      </c>
      <c r="D1493" s="215" t="s">
        <v>7189</v>
      </c>
      <c r="E1493" s="341" t="s">
        <v>7311</v>
      </c>
      <c r="F1493" s="341" t="s">
        <v>7335</v>
      </c>
      <c r="G1493" s="355">
        <v>5180</v>
      </c>
      <c r="H1493" s="472" t="s">
        <v>2589</v>
      </c>
      <c r="I1493" s="472"/>
      <c r="J1493" s="472"/>
      <c r="K1493" s="356">
        <v>43717</v>
      </c>
      <c r="L1493" s="215" t="s">
        <v>7362</v>
      </c>
      <c r="M1493" s="215" t="s">
        <v>7552</v>
      </c>
    </row>
    <row r="1494" spans="1:13" ht="51">
      <c r="A1494" s="12"/>
      <c r="B1494" s="21">
        <v>159</v>
      </c>
      <c r="C1494" s="341" t="s">
        <v>4489</v>
      </c>
      <c r="D1494" s="215" t="s">
        <v>7190</v>
      </c>
      <c r="E1494" s="341" t="s">
        <v>7312</v>
      </c>
      <c r="F1494" s="341" t="s">
        <v>7336</v>
      </c>
      <c r="G1494" s="357">
        <v>10200</v>
      </c>
      <c r="H1494" s="472" t="s">
        <v>2589</v>
      </c>
      <c r="I1494" s="472"/>
      <c r="J1494" s="472"/>
      <c r="K1494" s="356">
        <v>43747</v>
      </c>
      <c r="L1494" s="215" t="s">
        <v>7363</v>
      </c>
      <c r="M1494" s="215" t="s">
        <v>7552</v>
      </c>
    </row>
    <row r="1495" spans="1:13" ht="51">
      <c r="A1495" s="12"/>
      <c r="B1495" s="21">
        <v>160</v>
      </c>
      <c r="C1495" s="341" t="s">
        <v>7191</v>
      </c>
      <c r="D1495" s="215" t="s">
        <v>7192</v>
      </c>
      <c r="E1495" s="341" t="s">
        <v>7313</v>
      </c>
      <c r="F1495" s="341" t="s">
        <v>7337</v>
      </c>
      <c r="G1495" s="355">
        <v>2000</v>
      </c>
      <c r="H1495" s="472" t="s">
        <v>2589</v>
      </c>
      <c r="I1495" s="472"/>
      <c r="J1495" s="472"/>
      <c r="K1495" s="356">
        <v>43776</v>
      </c>
      <c r="L1495" s="215" t="s">
        <v>7364</v>
      </c>
      <c r="M1495" s="215" t="s">
        <v>7552</v>
      </c>
    </row>
    <row r="1496" spans="1:13" ht="51">
      <c r="A1496" s="12"/>
      <c r="B1496" s="21">
        <v>161</v>
      </c>
      <c r="C1496" s="341" t="s">
        <v>7193</v>
      </c>
      <c r="D1496" s="215" t="s">
        <v>3279</v>
      </c>
      <c r="E1496" s="342" t="s">
        <v>7314</v>
      </c>
      <c r="F1496" s="341" t="s">
        <v>7338</v>
      </c>
      <c r="G1496" s="355">
        <v>5195</v>
      </c>
      <c r="H1496" s="472" t="s">
        <v>2589</v>
      </c>
      <c r="I1496" s="472"/>
      <c r="J1496" s="472"/>
      <c r="K1496" s="356">
        <v>43776</v>
      </c>
      <c r="L1496" s="215" t="s">
        <v>7365</v>
      </c>
      <c r="M1496" s="215" t="s">
        <v>7552</v>
      </c>
    </row>
    <row r="1497" spans="1:13" ht="76.5">
      <c r="A1497" s="12"/>
      <c r="B1497" s="21">
        <v>162</v>
      </c>
      <c r="C1497" s="341" t="s">
        <v>8362</v>
      </c>
      <c r="D1497" s="215" t="s">
        <v>8363</v>
      </c>
      <c r="E1497" s="342" t="s">
        <v>8364</v>
      </c>
      <c r="F1497" s="341" t="s">
        <v>8365</v>
      </c>
      <c r="G1497" s="355">
        <v>10300000</v>
      </c>
      <c r="H1497" s="472" t="s">
        <v>2589</v>
      </c>
      <c r="I1497" s="472"/>
      <c r="J1497" s="472"/>
      <c r="K1497" s="356">
        <v>43955</v>
      </c>
      <c r="L1497" s="215" t="s">
        <v>8366</v>
      </c>
      <c r="M1497" s="215" t="s">
        <v>7552</v>
      </c>
    </row>
    <row r="1498" spans="1:13" ht="25.5">
      <c r="A1498" s="12"/>
      <c r="B1498" s="21">
        <v>163</v>
      </c>
      <c r="C1498" s="341" t="s">
        <v>8367</v>
      </c>
      <c r="D1498" s="215" t="s">
        <v>8368</v>
      </c>
      <c r="E1498" s="342" t="s">
        <v>8369</v>
      </c>
      <c r="F1498" s="341" t="s">
        <v>8370</v>
      </c>
      <c r="G1498" s="355">
        <v>200000</v>
      </c>
      <c r="H1498" s="472" t="s">
        <v>2589</v>
      </c>
      <c r="I1498" s="472"/>
      <c r="J1498" s="472"/>
      <c r="K1498" s="356">
        <v>43955</v>
      </c>
      <c r="L1498" s="215" t="s">
        <v>8371</v>
      </c>
      <c r="M1498" s="215" t="s">
        <v>7552</v>
      </c>
    </row>
    <row r="1499" spans="1:13" ht="38.25">
      <c r="A1499" s="12"/>
      <c r="B1499" s="21">
        <v>164</v>
      </c>
      <c r="C1499" s="341" t="s">
        <v>9106</v>
      </c>
      <c r="D1499" s="215" t="s">
        <v>9107</v>
      </c>
      <c r="E1499" s="342" t="s">
        <v>9108</v>
      </c>
      <c r="F1499" s="341" t="s">
        <v>9109</v>
      </c>
      <c r="G1499" s="355" t="s">
        <v>9110</v>
      </c>
      <c r="H1499" s="472" t="s">
        <v>2589</v>
      </c>
      <c r="I1499" s="472"/>
      <c r="J1499" s="472"/>
      <c r="K1499" s="356">
        <v>43990</v>
      </c>
      <c r="L1499" s="215" t="s">
        <v>9111</v>
      </c>
      <c r="M1499" s="215" t="s">
        <v>7552</v>
      </c>
    </row>
    <row r="1500" spans="1:13" ht="51">
      <c r="A1500" s="12"/>
      <c r="B1500" s="21">
        <v>165</v>
      </c>
      <c r="C1500" s="341" t="s">
        <v>8372</v>
      </c>
      <c r="D1500" s="215" t="s">
        <v>3279</v>
      </c>
      <c r="E1500" s="342" t="s">
        <v>8373</v>
      </c>
      <c r="F1500" s="341" t="s">
        <v>8374</v>
      </c>
      <c r="G1500" s="355">
        <v>200000</v>
      </c>
      <c r="H1500" s="472" t="s">
        <v>2589</v>
      </c>
      <c r="I1500" s="472"/>
      <c r="J1500" s="472"/>
      <c r="K1500" s="356">
        <v>43955</v>
      </c>
      <c r="L1500" s="215" t="s">
        <v>8375</v>
      </c>
      <c r="M1500" s="215" t="s">
        <v>7552</v>
      </c>
    </row>
    <row r="1501" spans="1:13" ht="25.5">
      <c r="A1501" s="12"/>
      <c r="B1501" s="21">
        <v>166</v>
      </c>
      <c r="C1501" s="215" t="s">
        <v>1146</v>
      </c>
      <c r="D1501" s="215" t="s">
        <v>3204</v>
      </c>
      <c r="E1501" s="215" t="s">
        <v>6121</v>
      </c>
      <c r="F1501" s="215" t="s">
        <v>3426</v>
      </c>
      <c r="G1501" s="351">
        <v>2300</v>
      </c>
      <c r="H1501" s="472" t="s">
        <v>2589</v>
      </c>
      <c r="I1501" s="472"/>
      <c r="J1501" s="472"/>
      <c r="K1501" s="356" t="s">
        <v>5573</v>
      </c>
      <c r="L1501" s="215" t="s">
        <v>3540</v>
      </c>
      <c r="M1501" s="215" t="s">
        <v>7552</v>
      </c>
    </row>
    <row r="1502" spans="1:13" ht="25.5">
      <c r="A1502" s="12"/>
      <c r="B1502" s="21">
        <v>167</v>
      </c>
      <c r="C1502" s="215" t="s">
        <v>3205</v>
      </c>
      <c r="D1502" s="215" t="s">
        <v>3206</v>
      </c>
      <c r="E1502" s="215" t="s">
        <v>6122</v>
      </c>
      <c r="F1502" s="215" t="s">
        <v>3427</v>
      </c>
      <c r="G1502" s="351">
        <v>1450</v>
      </c>
      <c r="H1502" s="472" t="s">
        <v>2589</v>
      </c>
      <c r="I1502" s="472"/>
      <c r="J1502" s="472"/>
      <c r="K1502" s="356">
        <v>43528</v>
      </c>
      <c r="L1502" s="215" t="s">
        <v>3541</v>
      </c>
      <c r="M1502" s="215" t="s">
        <v>7552</v>
      </c>
    </row>
    <row r="1503" spans="1:13" ht="25.5">
      <c r="A1503" s="12"/>
      <c r="B1503" s="21">
        <v>168</v>
      </c>
      <c r="C1503" s="215" t="s">
        <v>1147</v>
      </c>
      <c r="D1503" s="215" t="s">
        <v>5867</v>
      </c>
      <c r="E1503" s="215" t="s">
        <v>6123</v>
      </c>
      <c r="F1503" s="215" t="s">
        <v>3428</v>
      </c>
      <c r="G1503" s="351">
        <v>19600</v>
      </c>
      <c r="H1503" s="472" t="s">
        <v>2589</v>
      </c>
      <c r="I1503" s="472"/>
      <c r="J1503" s="472"/>
      <c r="K1503" s="356" t="s">
        <v>5554</v>
      </c>
      <c r="L1503" s="215" t="s">
        <v>6506</v>
      </c>
      <c r="M1503" s="215" t="s">
        <v>7552</v>
      </c>
    </row>
    <row r="1504" spans="1:13" ht="25.5">
      <c r="A1504" s="12"/>
      <c r="B1504" s="21">
        <v>169</v>
      </c>
      <c r="C1504" s="215" t="s">
        <v>1143</v>
      </c>
      <c r="D1504" s="215" t="s">
        <v>3207</v>
      </c>
      <c r="E1504" s="215" t="s">
        <v>3314</v>
      </c>
      <c r="F1504" s="215" t="s">
        <v>3429</v>
      </c>
      <c r="G1504" s="351">
        <v>20000</v>
      </c>
      <c r="H1504" s="472" t="s">
        <v>2589</v>
      </c>
      <c r="I1504" s="472"/>
      <c r="J1504" s="472"/>
      <c r="K1504" s="356">
        <v>43802</v>
      </c>
      <c r="L1504" s="215" t="s">
        <v>3542</v>
      </c>
      <c r="M1504" s="215" t="s">
        <v>7552</v>
      </c>
    </row>
    <row r="1505" spans="1:13" ht="25.5">
      <c r="A1505" s="12"/>
      <c r="B1505" s="21">
        <v>170</v>
      </c>
      <c r="C1505" s="215" t="s">
        <v>3208</v>
      </c>
      <c r="D1505" s="215" t="s">
        <v>3209</v>
      </c>
      <c r="E1505" s="215" t="s">
        <v>3315</v>
      </c>
      <c r="F1505" s="215" t="s">
        <v>3430</v>
      </c>
      <c r="G1505" s="351">
        <v>4616</v>
      </c>
      <c r="H1505" s="472" t="s">
        <v>2589</v>
      </c>
      <c r="I1505" s="472"/>
      <c r="J1505" s="472"/>
      <c r="K1505" s="356" t="s">
        <v>5712</v>
      </c>
      <c r="L1505" s="215" t="s">
        <v>3543</v>
      </c>
      <c r="M1505" s="215" t="s">
        <v>7552</v>
      </c>
    </row>
    <row r="1506" spans="1:13" ht="25.5">
      <c r="A1506" s="12"/>
      <c r="B1506" s="21">
        <v>171</v>
      </c>
      <c r="C1506" s="215" t="s">
        <v>771</v>
      </c>
      <c r="D1506" s="215" t="s">
        <v>7657</v>
      </c>
      <c r="E1506" s="215" t="s">
        <v>3316</v>
      </c>
      <c r="F1506" s="215" t="s">
        <v>3431</v>
      </c>
      <c r="G1506" s="351">
        <v>9600</v>
      </c>
      <c r="H1506" s="472" t="s">
        <v>2589</v>
      </c>
      <c r="I1506" s="472"/>
      <c r="J1506" s="472"/>
      <c r="K1506" s="356">
        <v>43500</v>
      </c>
      <c r="L1506" s="215" t="s">
        <v>3544</v>
      </c>
      <c r="M1506" s="215" t="s">
        <v>7552</v>
      </c>
    </row>
    <row r="1507" spans="1:13" ht="25.5">
      <c r="A1507" s="12"/>
      <c r="B1507" s="21">
        <v>172</v>
      </c>
      <c r="C1507" s="215" t="s">
        <v>3210</v>
      </c>
      <c r="D1507" s="215" t="s">
        <v>3211</v>
      </c>
      <c r="E1507" s="215" t="s">
        <v>6124</v>
      </c>
      <c r="F1507" s="215" t="s">
        <v>3432</v>
      </c>
      <c r="G1507" s="351">
        <v>735</v>
      </c>
      <c r="H1507" s="472" t="s">
        <v>2589</v>
      </c>
      <c r="I1507" s="472"/>
      <c r="J1507" s="472"/>
      <c r="K1507" s="356">
        <v>43802</v>
      </c>
      <c r="L1507" s="215" t="s">
        <v>3545</v>
      </c>
      <c r="M1507" s="215" t="s">
        <v>7552</v>
      </c>
    </row>
    <row r="1508" spans="1:13" ht="25.5">
      <c r="A1508" s="12"/>
      <c r="B1508" s="21">
        <v>173</v>
      </c>
      <c r="C1508" s="215" t="s">
        <v>1652</v>
      </c>
      <c r="D1508" s="215" t="s">
        <v>3212</v>
      </c>
      <c r="E1508" s="215" t="s">
        <v>3317</v>
      </c>
      <c r="F1508" s="215" t="s">
        <v>3433</v>
      </c>
      <c r="G1508" s="351">
        <v>3000</v>
      </c>
      <c r="H1508" s="472" t="s">
        <v>2589</v>
      </c>
      <c r="I1508" s="472"/>
      <c r="J1508" s="472"/>
      <c r="K1508" s="356" t="s">
        <v>7658</v>
      </c>
      <c r="L1508" s="215" t="s">
        <v>3546</v>
      </c>
      <c r="M1508" s="215" t="s">
        <v>7552</v>
      </c>
    </row>
    <row r="1509" spans="1:13" ht="25.5">
      <c r="A1509" s="12"/>
      <c r="B1509" s="21">
        <v>174</v>
      </c>
      <c r="C1509" s="215" t="s">
        <v>2447</v>
      </c>
      <c r="D1509" s="215" t="s">
        <v>3213</v>
      </c>
      <c r="E1509" s="215" t="s">
        <v>6125</v>
      </c>
      <c r="F1509" s="215" t="s">
        <v>3434</v>
      </c>
      <c r="G1509" s="351">
        <v>5090</v>
      </c>
      <c r="H1509" s="472" t="s">
        <v>2589</v>
      </c>
      <c r="I1509" s="472"/>
      <c r="J1509" s="472"/>
      <c r="K1509" s="356" t="s">
        <v>7659</v>
      </c>
      <c r="L1509" s="215" t="s">
        <v>3547</v>
      </c>
      <c r="M1509" s="215" t="s">
        <v>7552</v>
      </c>
    </row>
    <row r="1510" spans="1:13" ht="25.5">
      <c r="A1510" s="12"/>
      <c r="B1510" s="21">
        <v>175</v>
      </c>
      <c r="C1510" s="215" t="s">
        <v>2447</v>
      </c>
      <c r="D1510" s="215" t="s">
        <v>3213</v>
      </c>
      <c r="E1510" s="215" t="s">
        <v>3318</v>
      </c>
      <c r="F1510" s="215" t="s">
        <v>3435</v>
      </c>
      <c r="G1510" s="351">
        <v>5000</v>
      </c>
      <c r="H1510" s="472" t="s">
        <v>2589</v>
      </c>
      <c r="I1510" s="472"/>
      <c r="J1510" s="472"/>
      <c r="K1510" s="356" t="s">
        <v>7659</v>
      </c>
      <c r="L1510" s="215" t="s">
        <v>3548</v>
      </c>
      <c r="M1510" s="215" t="s">
        <v>7552</v>
      </c>
    </row>
    <row r="1511" spans="1:13" ht="25.5">
      <c r="A1511" s="12"/>
      <c r="B1511" s="21">
        <v>176</v>
      </c>
      <c r="C1511" s="215" t="s">
        <v>3214</v>
      </c>
      <c r="D1511" s="215" t="s">
        <v>3215</v>
      </c>
      <c r="E1511" s="215" t="s">
        <v>6126</v>
      </c>
      <c r="F1511" s="215" t="s">
        <v>3436</v>
      </c>
      <c r="G1511" s="351">
        <v>20000</v>
      </c>
      <c r="H1511" s="472" t="s">
        <v>2589</v>
      </c>
      <c r="I1511" s="472"/>
      <c r="J1511" s="472"/>
      <c r="K1511" s="356">
        <v>43468</v>
      </c>
      <c r="L1511" s="215" t="s">
        <v>3549</v>
      </c>
      <c r="M1511" s="215" t="s">
        <v>7552</v>
      </c>
    </row>
    <row r="1512" spans="1:13" ht="25.5">
      <c r="A1512" s="12"/>
      <c r="B1512" s="21">
        <v>177</v>
      </c>
      <c r="C1512" s="215" t="s">
        <v>1145</v>
      </c>
      <c r="D1512" s="215" t="s">
        <v>3216</v>
      </c>
      <c r="E1512" s="215" t="s">
        <v>3319</v>
      </c>
      <c r="F1512" s="215" t="s">
        <v>3437</v>
      </c>
      <c r="G1512" s="351">
        <v>5000</v>
      </c>
      <c r="H1512" s="472" t="s">
        <v>2589</v>
      </c>
      <c r="I1512" s="472"/>
      <c r="J1512" s="472"/>
      <c r="K1512" s="356" t="s">
        <v>5712</v>
      </c>
      <c r="L1512" s="215" t="s">
        <v>3550</v>
      </c>
      <c r="M1512" s="215" t="s">
        <v>7552</v>
      </c>
    </row>
    <row r="1513" spans="1:13" ht="25.5">
      <c r="A1513" s="12"/>
      <c r="B1513" s="21">
        <v>178</v>
      </c>
      <c r="C1513" s="215" t="s">
        <v>1148</v>
      </c>
      <c r="D1513" s="215" t="s">
        <v>3217</v>
      </c>
      <c r="E1513" s="215" t="s">
        <v>3320</v>
      </c>
      <c r="F1513" s="215" t="s">
        <v>3438</v>
      </c>
      <c r="G1513" s="351">
        <v>200</v>
      </c>
      <c r="H1513" s="472" t="s">
        <v>2589</v>
      </c>
      <c r="I1513" s="472"/>
      <c r="J1513" s="472"/>
      <c r="K1513" s="356" t="s">
        <v>5554</v>
      </c>
      <c r="L1513" s="215" t="s">
        <v>3551</v>
      </c>
      <c r="M1513" s="215" t="s">
        <v>7552</v>
      </c>
    </row>
    <row r="1514" spans="1:13" ht="25.5">
      <c r="A1514" s="12"/>
      <c r="B1514" s="21">
        <v>179</v>
      </c>
      <c r="C1514" s="215" t="s">
        <v>601</v>
      </c>
      <c r="D1514" s="215" t="s">
        <v>3218</v>
      </c>
      <c r="E1514" s="215" t="s">
        <v>3321</v>
      </c>
      <c r="F1514" s="215" t="s">
        <v>3439</v>
      </c>
      <c r="G1514" s="351">
        <v>5400</v>
      </c>
      <c r="H1514" s="472" t="s">
        <v>2589</v>
      </c>
      <c r="I1514" s="472"/>
      <c r="J1514" s="472"/>
      <c r="K1514" s="356">
        <v>43468</v>
      </c>
      <c r="L1514" s="215" t="s">
        <v>3552</v>
      </c>
      <c r="M1514" s="215" t="s">
        <v>7552</v>
      </c>
    </row>
    <row r="1515" spans="1:13" ht="25.5">
      <c r="A1515" s="12"/>
      <c r="B1515" s="21">
        <v>180</v>
      </c>
      <c r="C1515" s="215" t="s">
        <v>3712</v>
      </c>
      <c r="D1515" s="215" t="s">
        <v>4353</v>
      </c>
      <c r="E1515" s="215" t="s">
        <v>4354</v>
      </c>
      <c r="F1515" s="215" t="s">
        <v>4355</v>
      </c>
      <c r="G1515" s="351">
        <v>4900</v>
      </c>
      <c r="H1515" s="472" t="s">
        <v>2589</v>
      </c>
      <c r="I1515" s="472"/>
      <c r="J1515" s="472"/>
      <c r="K1515" s="356" t="s">
        <v>7659</v>
      </c>
      <c r="L1515" s="215" t="s">
        <v>6507</v>
      </c>
      <c r="M1515" s="215" t="s">
        <v>7552</v>
      </c>
    </row>
    <row r="1516" spans="1:13" ht="25.5">
      <c r="A1516" s="12"/>
      <c r="B1516" s="21">
        <v>181</v>
      </c>
      <c r="C1516" s="354" t="s">
        <v>7194</v>
      </c>
      <c r="D1516" s="215" t="s">
        <v>4364</v>
      </c>
      <c r="E1516" s="215" t="s">
        <v>4365</v>
      </c>
      <c r="F1516" s="215" t="s">
        <v>4366</v>
      </c>
      <c r="G1516" s="351">
        <v>500</v>
      </c>
      <c r="H1516" s="472" t="s">
        <v>2589</v>
      </c>
      <c r="I1516" s="472"/>
      <c r="J1516" s="472"/>
      <c r="K1516" s="356">
        <v>43469</v>
      </c>
      <c r="L1516" s="215" t="s">
        <v>6508</v>
      </c>
      <c r="M1516" s="215" t="s">
        <v>7552</v>
      </c>
    </row>
    <row r="1517" spans="1:13" ht="25.5">
      <c r="A1517" s="12"/>
      <c r="B1517" s="21">
        <v>182</v>
      </c>
      <c r="C1517" s="354" t="s">
        <v>4348</v>
      </c>
      <c r="D1517" s="215" t="s">
        <v>4361</v>
      </c>
      <c r="E1517" s="215" t="s">
        <v>4362</v>
      </c>
      <c r="F1517" s="215" t="s">
        <v>4363</v>
      </c>
      <c r="G1517" s="351">
        <v>200</v>
      </c>
      <c r="H1517" s="472" t="s">
        <v>2589</v>
      </c>
      <c r="I1517" s="472"/>
      <c r="J1517" s="472"/>
      <c r="K1517" s="356" t="s">
        <v>5712</v>
      </c>
      <c r="L1517" s="215" t="s">
        <v>6509</v>
      </c>
      <c r="M1517" s="215" t="s">
        <v>7552</v>
      </c>
    </row>
    <row r="1518" spans="1:13" ht="25.5">
      <c r="A1518" s="12"/>
      <c r="B1518" s="21">
        <v>183</v>
      </c>
      <c r="C1518" s="354" t="s">
        <v>941</v>
      </c>
      <c r="D1518" s="215" t="s">
        <v>4358</v>
      </c>
      <c r="E1518" s="215" t="s">
        <v>4359</v>
      </c>
      <c r="F1518" s="215" t="s">
        <v>4360</v>
      </c>
      <c r="G1518" s="351">
        <v>15200</v>
      </c>
      <c r="H1518" s="472" t="s">
        <v>2589</v>
      </c>
      <c r="I1518" s="472"/>
      <c r="J1518" s="472"/>
      <c r="K1518" s="356" t="s">
        <v>7659</v>
      </c>
      <c r="L1518" s="215" t="s">
        <v>6510</v>
      </c>
      <c r="M1518" s="215" t="s">
        <v>7552</v>
      </c>
    </row>
    <row r="1519" spans="1:13" ht="25.5">
      <c r="A1519" s="12"/>
      <c r="B1519" s="21">
        <v>184</v>
      </c>
      <c r="C1519" s="354" t="s">
        <v>5086</v>
      </c>
      <c r="D1519" s="215" t="s">
        <v>5868</v>
      </c>
      <c r="E1519" s="215" t="s">
        <v>6127</v>
      </c>
      <c r="F1519" s="215" t="s">
        <v>5087</v>
      </c>
      <c r="G1519" s="351">
        <v>400</v>
      </c>
      <c r="H1519" s="472" t="s">
        <v>2589</v>
      </c>
      <c r="I1519" s="472"/>
      <c r="J1519" s="472"/>
      <c r="K1519" s="356">
        <v>43802</v>
      </c>
      <c r="L1519" s="215" t="s">
        <v>5088</v>
      </c>
      <c r="M1519" s="215" t="s">
        <v>7552</v>
      </c>
    </row>
    <row r="1520" spans="1:13" ht="25.5">
      <c r="A1520" s="12"/>
      <c r="B1520" s="21">
        <v>185</v>
      </c>
      <c r="C1520" s="215" t="s">
        <v>5869</v>
      </c>
      <c r="D1520" s="215" t="s">
        <v>5870</v>
      </c>
      <c r="E1520" s="215" t="s">
        <v>6128</v>
      </c>
      <c r="F1520" s="215" t="s">
        <v>6307</v>
      </c>
      <c r="G1520" s="351">
        <v>2952</v>
      </c>
      <c r="H1520" s="472" t="s">
        <v>2589</v>
      </c>
      <c r="I1520" s="472"/>
      <c r="J1520" s="472"/>
      <c r="K1520" s="356" t="s">
        <v>7661</v>
      </c>
      <c r="L1520" s="215" t="s">
        <v>6511</v>
      </c>
      <c r="M1520" s="215" t="s">
        <v>7552</v>
      </c>
    </row>
    <row r="1521" spans="1:13" ht="25.5">
      <c r="A1521" s="12"/>
      <c r="B1521" s="21">
        <v>186</v>
      </c>
      <c r="C1521" s="215" t="s">
        <v>5871</v>
      </c>
      <c r="D1521" s="354" t="s">
        <v>5872</v>
      </c>
      <c r="E1521" s="215" t="s">
        <v>6129</v>
      </c>
      <c r="F1521" s="215" t="s">
        <v>6308</v>
      </c>
      <c r="G1521" s="354">
        <v>200</v>
      </c>
      <c r="H1521" s="472" t="s">
        <v>2589</v>
      </c>
      <c r="I1521" s="472"/>
      <c r="J1521" s="472"/>
      <c r="K1521" s="356" t="s">
        <v>7662</v>
      </c>
      <c r="L1521" s="215" t="s">
        <v>6512</v>
      </c>
      <c r="M1521" s="215" t="s">
        <v>7552</v>
      </c>
    </row>
    <row r="1522" spans="1:13" ht="25.5">
      <c r="A1522" s="12"/>
      <c r="B1522" s="21">
        <v>187</v>
      </c>
      <c r="C1522" s="215" t="s">
        <v>3219</v>
      </c>
      <c r="D1522" s="215" t="s">
        <v>3220</v>
      </c>
      <c r="E1522" s="215" t="s">
        <v>3322</v>
      </c>
      <c r="F1522" s="215" t="s">
        <v>3440</v>
      </c>
      <c r="G1522" s="351">
        <v>4900</v>
      </c>
      <c r="H1522" s="472" t="s">
        <v>2589</v>
      </c>
      <c r="I1522" s="472"/>
      <c r="J1522" s="472"/>
      <c r="K1522" s="356">
        <v>43803</v>
      </c>
      <c r="L1522" s="215" t="s">
        <v>3553</v>
      </c>
      <c r="M1522" s="215" t="s">
        <v>7552</v>
      </c>
    </row>
    <row r="1523" spans="1:13" ht="25.5">
      <c r="A1523" s="12"/>
      <c r="B1523" s="21">
        <v>188</v>
      </c>
      <c r="C1523" s="215" t="s">
        <v>1359</v>
      </c>
      <c r="D1523" s="215" t="s">
        <v>3221</v>
      </c>
      <c r="E1523" s="215" t="s">
        <v>3323</v>
      </c>
      <c r="F1523" s="215" t="s">
        <v>3441</v>
      </c>
      <c r="G1523" s="351">
        <v>19802</v>
      </c>
      <c r="H1523" s="472" t="s">
        <v>2589</v>
      </c>
      <c r="I1523" s="472"/>
      <c r="J1523" s="472"/>
      <c r="K1523" s="356">
        <v>43528</v>
      </c>
      <c r="L1523" s="215" t="s">
        <v>3554</v>
      </c>
      <c r="M1523" s="215" t="s">
        <v>7552</v>
      </c>
    </row>
    <row r="1524" spans="1:13" ht="25.5">
      <c r="A1524" s="12"/>
      <c r="B1524" s="21">
        <v>189</v>
      </c>
      <c r="C1524" s="215" t="s">
        <v>2561</v>
      </c>
      <c r="D1524" s="215" t="s">
        <v>3222</v>
      </c>
      <c r="E1524" s="215" t="s">
        <v>3324</v>
      </c>
      <c r="F1524" s="215" t="s">
        <v>3442</v>
      </c>
      <c r="G1524" s="351">
        <v>10500</v>
      </c>
      <c r="H1524" s="472" t="s">
        <v>2589</v>
      </c>
      <c r="I1524" s="472"/>
      <c r="J1524" s="472"/>
      <c r="K1524" s="356" t="s">
        <v>7663</v>
      </c>
      <c r="L1524" s="215" t="s">
        <v>6513</v>
      </c>
      <c r="M1524" s="215" t="s">
        <v>7552</v>
      </c>
    </row>
    <row r="1525" spans="1:13" ht="25.5">
      <c r="A1525" s="12"/>
      <c r="B1525" s="21">
        <v>190</v>
      </c>
      <c r="C1525" s="215" t="s">
        <v>1738</v>
      </c>
      <c r="D1525" s="215" t="s">
        <v>3223</v>
      </c>
      <c r="E1525" s="215" t="s">
        <v>3325</v>
      </c>
      <c r="F1525" s="215" t="s">
        <v>3443</v>
      </c>
      <c r="G1525" s="351">
        <v>200</v>
      </c>
      <c r="H1525" s="472" t="s">
        <v>2589</v>
      </c>
      <c r="I1525" s="472"/>
      <c r="J1525" s="472"/>
      <c r="K1525" s="356">
        <v>43469</v>
      </c>
      <c r="L1525" s="215" t="s">
        <v>3555</v>
      </c>
      <c r="M1525" s="215" t="s">
        <v>7552</v>
      </c>
    </row>
    <row r="1526" spans="1:13" ht="25.5">
      <c r="A1526" s="12"/>
      <c r="B1526" s="21">
        <v>191</v>
      </c>
      <c r="C1526" s="215" t="s">
        <v>2621</v>
      </c>
      <c r="D1526" s="215" t="s">
        <v>3223</v>
      </c>
      <c r="E1526" s="215" t="s">
        <v>4350</v>
      </c>
      <c r="F1526" s="215" t="s">
        <v>4351</v>
      </c>
      <c r="G1526" s="351">
        <v>1100</v>
      </c>
      <c r="H1526" s="472" t="s">
        <v>2589</v>
      </c>
      <c r="I1526" s="472"/>
      <c r="J1526" s="472"/>
      <c r="K1526" s="356">
        <v>43773</v>
      </c>
      <c r="L1526" s="215" t="s">
        <v>3326</v>
      </c>
      <c r="M1526" s="215" t="s">
        <v>7552</v>
      </c>
    </row>
    <row r="1527" spans="1:13" ht="25.5">
      <c r="A1527" s="12"/>
      <c r="B1527" s="21">
        <v>192</v>
      </c>
      <c r="C1527" s="215" t="s">
        <v>3224</v>
      </c>
      <c r="D1527" s="215" t="s">
        <v>3225</v>
      </c>
      <c r="E1527" s="215" t="s">
        <v>3327</v>
      </c>
      <c r="F1527" s="215" t="s">
        <v>3444</v>
      </c>
      <c r="G1527" s="351">
        <v>5190</v>
      </c>
      <c r="H1527" s="472" t="s">
        <v>2589</v>
      </c>
      <c r="I1527" s="472"/>
      <c r="J1527" s="472"/>
      <c r="K1527" s="356" t="s">
        <v>7664</v>
      </c>
      <c r="L1527" s="215" t="s">
        <v>3556</v>
      </c>
      <c r="M1527" s="215" t="s">
        <v>7552</v>
      </c>
    </row>
    <row r="1528" spans="1:13" ht="25.5">
      <c r="A1528" s="12"/>
      <c r="B1528" s="21">
        <v>193</v>
      </c>
      <c r="C1528" s="215" t="s">
        <v>1361</v>
      </c>
      <c r="D1528" s="215" t="s">
        <v>3226</v>
      </c>
      <c r="E1528" s="215" t="s">
        <v>3328</v>
      </c>
      <c r="F1528" s="215" t="s">
        <v>3445</v>
      </c>
      <c r="G1528" s="351">
        <v>20000</v>
      </c>
      <c r="H1528" s="472" t="s">
        <v>2589</v>
      </c>
      <c r="I1528" s="472"/>
      <c r="J1528" s="472"/>
      <c r="K1528" s="356" t="s">
        <v>7147</v>
      </c>
      <c r="L1528" s="215" t="s">
        <v>3557</v>
      </c>
      <c r="M1528" s="215" t="s">
        <v>7552</v>
      </c>
    </row>
    <row r="1529" spans="1:13" ht="25.5">
      <c r="A1529" s="12"/>
      <c r="B1529" s="21">
        <v>194</v>
      </c>
      <c r="C1529" s="215" t="s">
        <v>5873</v>
      </c>
      <c r="D1529" s="215" t="s">
        <v>3227</v>
      </c>
      <c r="E1529" s="215" t="s">
        <v>3329</v>
      </c>
      <c r="F1529" s="215" t="s">
        <v>3446</v>
      </c>
      <c r="G1529" s="351">
        <v>12250</v>
      </c>
      <c r="H1529" s="472" t="s">
        <v>2589</v>
      </c>
      <c r="I1529" s="472"/>
      <c r="J1529" s="472"/>
      <c r="K1529" s="356">
        <v>43806</v>
      </c>
      <c r="L1529" s="215" t="s">
        <v>3558</v>
      </c>
      <c r="M1529" s="215" t="s">
        <v>7552</v>
      </c>
    </row>
    <row r="1530" spans="1:13" ht="25.5">
      <c r="A1530" s="12"/>
      <c r="B1530" s="21">
        <v>195</v>
      </c>
      <c r="C1530" s="215" t="s">
        <v>1360</v>
      </c>
      <c r="D1530" s="215" t="s">
        <v>3228</v>
      </c>
      <c r="E1530" s="215" t="s">
        <v>6130</v>
      </c>
      <c r="F1530" s="215" t="s">
        <v>3447</v>
      </c>
      <c r="G1530" s="351">
        <v>5050</v>
      </c>
      <c r="H1530" s="472" t="s">
        <v>2589</v>
      </c>
      <c r="I1530" s="472"/>
      <c r="J1530" s="472"/>
      <c r="K1530" s="356" t="s">
        <v>7147</v>
      </c>
      <c r="L1530" s="215" t="s">
        <v>3559</v>
      </c>
      <c r="M1530" s="215" t="s">
        <v>7552</v>
      </c>
    </row>
    <row r="1531" spans="1:13" ht="25.5">
      <c r="A1531" s="12"/>
      <c r="B1531" s="21">
        <v>196</v>
      </c>
      <c r="C1531" s="215" t="s">
        <v>1358</v>
      </c>
      <c r="D1531" s="215" t="s">
        <v>3229</v>
      </c>
      <c r="E1531" s="215" t="s">
        <v>3330</v>
      </c>
      <c r="F1531" s="215" t="s">
        <v>4352</v>
      </c>
      <c r="G1531" s="351">
        <v>12100</v>
      </c>
      <c r="H1531" s="472" t="s">
        <v>2589</v>
      </c>
      <c r="I1531" s="472"/>
      <c r="J1531" s="472"/>
      <c r="K1531" s="356">
        <v>43620</v>
      </c>
      <c r="L1531" s="215" t="s">
        <v>3560</v>
      </c>
      <c r="M1531" s="215" t="s">
        <v>7552</v>
      </c>
    </row>
    <row r="1532" spans="1:13" ht="25.5">
      <c r="A1532" s="12"/>
      <c r="B1532" s="21">
        <v>197</v>
      </c>
      <c r="C1532" s="215" t="s">
        <v>1119</v>
      </c>
      <c r="D1532" s="215" t="s">
        <v>3230</v>
      </c>
      <c r="E1532" s="215" t="s">
        <v>3331</v>
      </c>
      <c r="F1532" s="215" t="s">
        <v>3448</v>
      </c>
      <c r="G1532" s="351">
        <v>5195</v>
      </c>
      <c r="H1532" s="472" t="s">
        <v>2589</v>
      </c>
      <c r="I1532" s="472"/>
      <c r="J1532" s="472"/>
      <c r="K1532" s="356">
        <v>43469</v>
      </c>
      <c r="L1532" s="215" t="s">
        <v>3561</v>
      </c>
      <c r="M1532" s="215" t="s">
        <v>7552</v>
      </c>
    </row>
    <row r="1533" spans="1:13" ht="25.5">
      <c r="A1533" s="12"/>
      <c r="B1533" s="21">
        <v>198</v>
      </c>
      <c r="C1533" s="215" t="s">
        <v>3231</v>
      </c>
      <c r="D1533" s="215" t="s">
        <v>3232</v>
      </c>
      <c r="E1533" s="215" t="s">
        <v>3332</v>
      </c>
      <c r="F1533" s="215" t="s">
        <v>3449</v>
      </c>
      <c r="G1533" s="351">
        <v>30150</v>
      </c>
      <c r="H1533" s="472" t="s">
        <v>2589</v>
      </c>
      <c r="I1533" s="472"/>
      <c r="J1533" s="472"/>
      <c r="K1533" s="356">
        <v>43650</v>
      </c>
      <c r="L1533" s="215" t="s">
        <v>3562</v>
      </c>
      <c r="M1533" s="215" t="s">
        <v>7552</v>
      </c>
    </row>
    <row r="1534" spans="1:13" ht="25.5">
      <c r="A1534" s="12"/>
      <c r="B1534" s="21">
        <v>199</v>
      </c>
      <c r="C1534" s="358" t="s">
        <v>628</v>
      </c>
      <c r="D1534" s="215" t="s">
        <v>3233</v>
      </c>
      <c r="E1534" s="215" t="s">
        <v>3333</v>
      </c>
      <c r="F1534" s="215" t="s">
        <v>3450</v>
      </c>
      <c r="G1534" s="351">
        <v>4780</v>
      </c>
      <c r="H1534" s="472" t="s">
        <v>2589</v>
      </c>
      <c r="I1534" s="472"/>
      <c r="J1534" s="472"/>
      <c r="K1534" s="356">
        <v>43773</v>
      </c>
      <c r="L1534" s="215" t="s">
        <v>3563</v>
      </c>
      <c r="M1534" s="215" t="s">
        <v>7552</v>
      </c>
    </row>
    <row r="1535" spans="1:13" ht="25.5">
      <c r="A1535" s="12"/>
      <c r="B1535" s="21">
        <v>200</v>
      </c>
      <c r="C1535" s="354" t="s">
        <v>1908</v>
      </c>
      <c r="D1535" s="215" t="s">
        <v>4356</v>
      </c>
      <c r="E1535" s="215" t="s">
        <v>6131</v>
      </c>
      <c r="F1535" s="215" t="s">
        <v>4357</v>
      </c>
      <c r="G1535" s="351">
        <v>5200</v>
      </c>
      <c r="H1535" s="472" t="s">
        <v>2589</v>
      </c>
      <c r="I1535" s="472"/>
      <c r="J1535" s="472"/>
      <c r="K1535" s="356">
        <v>43803</v>
      </c>
      <c r="L1535" s="215" t="s">
        <v>6514</v>
      </c>
      <c r="M1535" s="215" t="s">
        <v>7552</v>
      </c>
    </row>
    <row r="1536" spans="1:13" ht="25.5">
      <c r="A1536" s="12"/>
      <c r="B1536" s="21">
        <v>201</v>
      </c>
      <c r="C1536" s="359" t="s">
        <v>5874</v>
      </c>
      <c r="D1536" s="354" t="s">
        <v>3226</v>
      </c>
      <c r="E1536" s="215" t="s">
        <v>6132</v>
      </c>
      <c r="F1536" s="215" t="s">
        <v>6309</v>
      </c>
      <c r="G1536" s="354">
        <v>9300</v>
      </c>
      <c r="H1536" s="472" t="s">
        <v>2589</v>
      </c>
      <c r="I1536" s="472"/>
      <c r="J1536" s="472"/>
      <c r="K1536" s="356" t="s">
        <v>7147</v>
      </c>
      <c r="L1536" s="215" t="s">
        <v>4565</v>
      </c>
      <c r="M1536" s="215" t="s">
        <v>7552</v>
      </c>
    </row>
    <row r="1537" spans="1:13" ht="25.5">
      <c r="A1537" s="12"/>
      <c r="B1537" s="21">
        <v>202</v>
      </c>
      <c r="C1537" s="359" t="s">
        <v>5875</v>
      </c>
      <c r="D1537" s="354" t="s">
        <v>5876</v>
      </c>
      <c r="E1537" s="215" t="s">
        <v>6133</v>
      </c>
      <c r="F1537" s="215" t="s">
        <v>6310</v>
      </c>
      <c r="G1537" s="354">
        <v>1050</v>
      </c>
      <c r="H1537" s="472" t="s">
        <v>2589</v>
      </c>
      <c r="I1537" s="472"/>
      <c r="J1537" s="472"/>
      <c r="K1537" s="356" t="s">
        <v>5748</v>
      </c>
      <c r="L1537" s="215" t="s">
        <v>6515</v>
      </c>
      <c r="M1537" s="215" t="s">
        <v>7552</v>
      </c>
    </row>
    <row r="1538" spans="1:13" ht="25.5">
      <c r="A1538" s="12"/>
      <c r="B1538" s="21">
        <v>203</v>
      </c>
      <c r="C1538" s="354" t="s">
        <v>2133</v>
      </c>
      <c r="D1538" s="354" t="s">
        <v>5877</v>
      </c>
      <c r="E1538" s="215" t="s">
        <v>6134</v>
      </c>
      <c r="F1538" s="215" t="s">
        <v>6311</v>
      </c>
      <c r="G1538" s="354">
        <v>200</v>
      </c>
      <c r="H1538" s="472" t="s">
        <v>2589</v>
      </c>
      <c r="I1538" s="472"/>
      <c r="J1538" s="472"/>
      <c r="K1538" s="356">
        <v>43802</v>
      </c>
      <c r="L1538" s="215" t="s">
        <v>6516</v>
      </c>
      <c r="M1538" s="215" t="s">
        <v>7552</v>
      </c>
    </row>
    <row r="1539" spans="1:13" ht="25.5">
      <c r="A1539" s="12"/>
      <c r="B1539" s="21">
        <v>204</v>
      </c>
      <c r="C1539" s="354" t="s">
        <v>5878</v>
      </c>
      <c r="D1539" s="354" t="s">
        <v>5879</v>
      </c>
      <c r="E1539" s="215" t="s">
        <v>6135</v>
      </c>
      <c r="F1539" s="215" t="s">
        <v>6312</v>
      </c>
      <c r="G1539" s="354">
        <v>5995</v>
      </c>
      <c r="H1539" s="472" t="s">
        <v>2589</v>
      </c>
      <c r="I1539" s="472"/>
      <c r="J1539" s="472"/>
      <c r="K1539" s="356" t="s">
        <v>7665</v>
      </c>
      <c r="L1539" s="215" t="s">
        <v>6517</v>
      </c>
      <c r="M1539" s="215" t="s">
        <v>7552</v>
      </c>
    </row>
    <row r="1540" spans="1:13" ht="76.5">
      <c r="A1540" s="12"/>
      <c r="B1540" s="21">
        <v>205</v>
      </c>
      <c r="C1540" s="215" t="s">
        <v>5881</v>
      </c>
      <c r="D1540" s="354" t="s">
        <v>5882</v>
      </c>
      <c r="E1540" s="215" t="s">
        <v>3514</v>
      </c>
      <c r="F1540" s="215" t="s">
        <v>6313</v>
      </c>
      <c r="G1540" s="354">
        <f>3050*4+50</f>
        <v>12250</v>
      </c>
      <c r="H1540" s="472" t="s">
        <v>2589</v>
      </c>
      <c r="I1540" s="472"/>
      <c r="J1540" s="472"/>
      <c r="K1540" s="356">
        <v>43469</v>
      </c>
      <c r="L1540" s="215" t="s">
        <v>6518</v>
      </c>
      <c r="M1540" s="215" t="s">
        <v>7552</v>
      </c>
    </row>
    <row r="1541" spans="1:13" ht="25.5">
      <c r="A1541" s="12"/>
      <c r="B1541" s="21">
        <v>206</v>
      </c>
      <c r="C1541" s="215" t="s">
        <v>5883</v>
      </c>
      <c r="D1541" s="354" t="s">
        <v>5884</v>
      </c>
      <c r="E1541" s="215" t="s">
        <v>6136</v>
      </c>
      <c r="F1541" s="215" t="s">
        <v>6314</v>
      </c>
      <c r="G1541" s="354">
        <v>16400</v>
      </c>
      <c r="H1541" s="472" t="s">
        <v>2589</v>
      </c>
      <c r="I1541" s="472"/>
      <c r="J1541" s="472"/>
      <c r="K1541" s="356" t="s">
        <v>5554</v>
      </c>
      <c r="L1541" s="215" t="s">
        <v>6519</v>
      </c>
      <c r="M1541" s="215" t="s">
        <v>7552</v>
      </c>
    </row>
    <row r="1542" spans="1:13" ht="25.5">
      <c r="A1542" s="12"/>
      <c r="B1542" s="21">
        <v>207</v>
      </c>
      <c r="C1542" s="354" t="s">
        <v>5885</v>
      </c>
      <c r="D1542" s="354" t="s">
        <v>5880</v>
      </c>
      <c r="E1542" s="215" t="s">
        <v>6137</v>
      </c>
      <c r="F1542" s="215" t="s">
        <v>6315</v>
      </c>
      <c r="G1542" s="354">
        <v>5031</v>
      </c>
      <c r="H1542" s="472" t="s">
        <v>2589</v>
      </c>
      <c r="I1542" s="472"/>
      <c r="J1542" s="472"/>
      <c r="K1542" s="356">
        <v>43468</v>
      </c>
      <c r="L1542" s="215" t="s">
        <v>6520</v>
      </c>
      <c r="M1542" s="215" t="s">
        <v>7552</v>
      </c>
    </row>
    <row r="1543" spans="1:13" ht="25.5">
      <c r="A1543" s="12"/>
      <c r="B1543" s="21">
        <v>208</v>
      </c>
      <c r="C1543" s="354" t="s">
        <v>1499</v>
      </c>
      <c r="D1543" s="354" t="s">
        <v>5884</v>
      </c>
      <c r="E1543" s="215" t="s">
        <v>6138</v>
      </c>
      <c r="F1543" s="215" t="s">
        <v>6316</v>
      </c>
      <c r="G1543" s="354">
        <v>200</v>
      </c>
      <c r="H1543" s="472" t="s">
        <v>2589</v>
      </c>
      <c r="I1543" s="472"/>
      <c r="J1543" s="472"/>
      <c r="K1543" s="356" t="s">
        <v>7666</v>
      </c>
      <c r="L1543" s="215" t="s">
        <v>6521</v>
      </c>
      <c r="M1543" s="215" t="s">
        <v>7552</v>
      </c>
    </row>
    <row r="1544" spans="1:13" ht="25.5">
      <c r="A1544" s="12"/>
      <c r="B1544" s="21">
        <v>209</v>
      </c>
      <c r="C1544" s="354" t="s">
        <v>5886</v>
      </c>
      <c r="D1544" s="354" t="s">
        <v>5887</v>
      </c>
      <c r="E1544" s="215" t="s">
        <v>6139</v>
      </c>
      <c r="F1544" s="215" t="s">
        <v>6317</v>
      </c>
      <c r="G1544" s="354">
        <v>9000</v>
      </c>
      <c r="H1544" s="472" t="s">
        <v>2589</v>
      </c>
      <c r="I1544" s="472"/>
      <c r="J1544" s="472"/>
      <c r="K1544" s="356" t="s">
        <v>5573</v>
      </c>
      <c r="L1544" s="215" t="s">
        <v>6522</v>
      </c>
      <c r="M1544" s="215" t="s">
        <v>7552</v>
      </c>
    </row>
    <row r="1545" spans="1:13" ht="25.5">
      <c r="A1545" s="12"/>
      <c r="B1545" s="21">
        <v>210</v>
      </c>
      <c r="C1545" s="354" t="s">
        <v>1028</v>
      </c>
      <c r="D1545" s="354" t="s">
        <v>5880</v>
      </c>
      <c r="E1545" s="215" t="s">
        <v>6140</v>
      </c>
      <c r="F1545" s="215" t="s">
        <v>6318</v>
      </c>
      <c r="G1545" s="354">
        <v>4930</v>
      </c>
      <c r="H1545" s="472" t="s">
        <v>2589</v>
      </c>
      <c r="I1545" s="472"/>
      <c r="J1545" s="472"/>
      <c r="K1545" s="356" t="s">
        <v>7659</v>
      </c>
      <c r="L1545" s="215" t="s">
        <v>6523</v>
      </c>
      <c r="M1545" s="215" t="s">
        <v>7552</v>
      </c>
    </row>
    <row r="1546" spans="1:13" ht="25.5">
      <c r="A1546" s="12"/>
      <c r="B1546" s="21">
        <v>211</v>
      </c>
      <c r="C1546" s="354" t="s">
        <v>1089</v>
      </c>
      <c r="D1546" s="354" t="s">
        <v>5888</v>
      </c>
      <c r="E1546" s="215" t="s">
        <v>6141</v>
      </c>
      <c r="F1546" s="215" t="s">
        <v>6319</v>
      </c>
      <c r="G1546" s="354">
        <v>3200</v>
      </c>
      <c r="H1546" s="472" t="s">
        <v>2589</v>
      </c>
      <c r="I1546" s="472"/>
      <c r="J1546" s="472"/>
      <c r="K1546" s="356" t="s">
        <v>7655</v>
      </c>
      <c r="L1546" s="215" t="s">
        <v>6524</v>
      </c>
      <c r="M1546" s="215" t="s">
        <v>7552</v>
      </c>
    </row>
    <row r="1547" spans="1:13" ht="25.5">
      <c r="A1547" s="12"/>
      <c r="B1547" s="21">
        <v>212</v>
      </c>
      <c r="C1547" s="354" t="s">
        <v>1674</v>
      </c>
      <c r="D1547" s="354" t="s">
        <v>5889</v>
      </c>
      <c r="E1547" s="215" t="s">
        <v>6142</v>
      </c>
      <c r="F1547" s="215" t="s">
        <v>6320</v>
      </c>
      <c r="G1547" s="354">
        <v>585</v>
      </c>
      <c r="H1547" s="472" t="s">
        <v>2589</v>
      </c>
      <c r="I1547" s="472"/>
      <c r="J1547" s="472"/>
      <c r="K1547" s="356">
        <v>43802</v>
      </c>
      <c r="L1547" s="215" t="s">
        <v>6525</v>
      </c>
      <c r="M1547" s="215" t="s">
        <v>7552</v>
      </c>
    </row>
    <row r="1548" spans="1:13" ht="25.5">
      <c r="A1548" s="12"/>
      <c r="B1548" s="21">
        <v>213</v>
      </c>
      <c r="C1548" s="215" t="s">
        <v>5890</v>
      </c>
      <c r="D1548" s="354" t="s">
        <v>5889</v>
      </c>
      <c r="E1548" s="215" t="s">
        <v>6143</v>
      </c>
      <c r="F1548" s="215" t="s">
        <v>6321</v>
      </c>
      <c r="G1548" s="354">
        <v>17800</v>
      </c>
      <c r="H1548" s="472" t="s">
        <v>2589</v>
      </c>
      <c r="I1548" s="472"/>
      <c r="J1548" s="472"/>
      <c r="K1548" s="356" t="s">
        <v>5709</v>
      </c>
      <c r="L1548" s="215" t="s">
        <v>6523</v>
      </c>
      <c r="M1548" s="215" t="s">
        <v>7552</v>
      </c>
    </row>
    <row r="1549" spans="1:13" ht="25.5">
      <c r="A1549" s="12"/>
      <c r="B1549" s="21">
        <v>214</v>
      </c>
      <c r="C1549" s="354" t="s">
        <v>2665</v>
      </c>
      <c r="D1549" s="354" t="s">
        <v>5889</v>
      </c>
      <c r="E1549" s="215" t="s">
        <v>6144</v>
      </c>
      <c r="F1549" s="215" t="s">
        <v>6322</v>
      </c>
      <c r="G1549" s="354">
        <v>2180</v>
      </c>
      <c r="H1549" s="472" t="s">
        <v>2589</v>
      </c>
      <c r="I1549" s="472"/>
      <c r="J1549" s="472"/>
      <c r="K1549" s="356" t="s">
        <v>7655</v>
      </c>
      <c r="L1549" s="215" t="s">
        <v>6526</v>
      </c>
      <c r="M1549" s="215" t="s">
        <v>7552</v>
      </c>
    </row>
    <row r="1550" spans="1:13" ht="25.5">
      <c r="A1550" s="12"/>
      <c r="B1550" s="21">
        <v>215</v>
      </c>
      <c r="C1550" s="354" t="s">
        <v>980</v>
      </c>
      <c r="D1550" s="354" t="s">
        <v>5880</v>
      </c>
      <c r="E1550" s="215" t="s">
        <v>6145</v>
      </c>
      <c r="F1550" s="215" t="s">
        <v>6323</v>
      </c>
      <c r="G1550" s="354">
        <v>5200</v>
      </c>
      <c r="H1550" s="472" t="s">
        <v>2589</v>
      </c>
      <c r="I1550" s="472"/>
      <c r="J1550" s="472"/>
      <c r="K1550" s="356" t="s">
        <v>7667</v>
      </c>
      <c r="L1550" s="215" t="s">
        <v>6527</v>
      </c>
      <c r="M1550" s="215" t="s">
        <v>7553</v>
      </c>
    </row>
    <row r="1551" spans="1:13" ht="25.5">
      <c r="A1551" s="12"/>
      <c r="B1551" s="21">
        <v>216</v>
      </c>
      <c r="C1551" s="354" t="s">
        <v>2664</v>
      </c>
      <c r="D1551" s="354" t="s">
        <v>5891</v>
      </c>
      <c r="E1551" s="215" t="s">
        <v>6146</v>
      </c>
      <c r="F1551" s="215" t="s">
        <v>6324</v>
      </c>
      <c r="G1551" s="354">
        <v>8297</v>
      </c>
      <c r="H1551" s="472" t="s">
        <v>2589</v>
      </c>
      <c r="I1551" s="472"/>
      <c r="J1551" s="472"/>
      <c r="K1551" s="356" t="s">
        <v>7659</v>
      </c>
      <c r="L1551" s="215" t="s">
        <v>6528</v>
      </c>
      <c r="M1551" s="215" t="s">
        <v>7552</v>
      </c>
    </row>
    <row r="1552" spans="1:13" ht="25.5">
      <c r="A1552" s="12"/>
      <c r="B1552" s="21">
        <v>217</v>
      </c>
      <c r="C1552" s="354" t="s">
        <v>1483</v>
      </c>
      <c r="D1552" s="354" t="s">
        <v>5880</v>
      </c>
      <c r="E1552" s="215" t="s">
        <v>6147</v>
      </c>
      <c r="F1552" s="215" t="s">
        <v>6325</v>
      </c>
      <c r="G1552" s="354">
        <v>5042</v>
      </c>
      <c r="H1552" s="472" t="s">
        <v>2589</v>
      </c>
      <c r="I1552" s="472"/>
      <c r="J1552" s="472"/>
      <c r="K1552" s="356" t="s">
        <v>7659</v>
      </c>
      <c r="L1552" s="215" t="s">
        <v>6529</v>
      </c>
      <c r="M1552" s="215" t="s">
        <v>7552</v>
      </c>
    </row>
    <row r="1553" spans="1:13" ht="25.5">
      <c r="A1553" s="12"/>
      <c r="B1553" s="21">
        <v>218</v>
      </c>
      <c r="C1553" s="354" t="s">
        <v>5473</v>
      </c>
      <c r="D1553" s="354" t="s">
        <v>5891</v>
      </c>
      <c r="E1553" s="215" t="s">
        <v>6148</v>
      </c>
      <c r="F1553" s="215" t="s">
        <v>6326</v>
      </c>
      <c r="G1553" s="354">
        <v>5000</v>
      </c>
      <c r="H1553" s="472" t="s">
        <v>2589</v>
      </c>
      <c r="I1553" s="472"/>
      <c r="J1553" s="472"/>
      <c r="K1553" s="356" t="s">
        <v>7659</v>
      </c>
      <c r="L1553" s="215" t="s">
        <v>5474</v>
      </c>
      <c r="M1553" s="215" t="s">
        <v>7552</v>
      </c>
    </row>
    <row r="1554" spans="1:13" ht="25.5">
      <c r="A1554" s="12"/>
      <c r="B1554" s="21">
        <v>219</v>
      </c>
      <c r="C1554" s="354" t="s">
        <v>5475</v>
      </c>
      <c r="D1554" s="354" t="s">
        <v>5892</v>
      </c>
      <c r="E1554" s="215" t="s">
        <v>6149</v>
      </c>
      <c r="F1554" s="215" t="s">
        <v>5476</v>
      </c>
      <c r="G1554" s="354">
        <v>200</v>
      </c>
      <c r="H1554" s="472" t="s">
        <v>2589</v>
      </c>
      <c r="I1554" s="472"/>
      <c r="J1554" s="472"/>
      <c r="K1554" s="356" t="s">
        <v>7659</v>
      </c>
      <c r="L1554" s="215" t="s">
        <v>6530</v>
      </c>
      <c r="M1554" s="215" t="s">
        <v>7552</v>
      </c>
    </row>
    <row r="1555" spans="1:13" ht="25.5">
      <c r="A1555" s="12"/>
      <c r="B1555" s="21">
        <v>220</v>
      </c>
      <c r="C1555" s="354" t="s">
        <v>4035</v>
      </c>
      <c r="D1555" s="354" t="s">
        <v>5877</v>
      </c>
      <c r="E1555" s="215" t="s">
        <v>6150</v>
      </c>
      <c r="F1555" s="215" t="s">
        <v>4036</v>
      </c>
      <c r="G1555" s="354">
        <v>170</v>
      </c>
      <c r="H1555" s="472" t="s">
        <v>2589</v>
      </c>
      <c r="I1555" s="472"/>
      <c r="J1555" s="472"/>
      <c r="K1555" s="356" t="s">
        <v>7659</v>
      </c>
      <c r="L1555" s="215" t="s">
        <v>6531</v>
      </c>
      <c r="M1555" s="215" t="s">
        <v>7552</v>
      </c>
    </row>
    <row r="1556" spans="1:13" ht="25.5">
      <c r="A1556" s="12"/>
      <c r="B1556" s="21">
        <v>221</v>
      </c>
      <c r="C1556" s="354" t="s">
        <v>5893</v>
      </c>
      <c r="D1556" s="354" t="s">
        <v>5894</v>
      </c>
      <c r="E1556" s="215" t="s">
        <v>6151</v>
      </c>
      <c r="F1556" s="215" t="s">
        <v>6327</v>
      </c>
      <c r="G1556" s="354">
        <v>5000</v>
      </c>
      <c r="H1556" s="472" t="s">
        <v>2589</v>
      </c>
      <c r="I1556" s="472"/>
      <c r="J1556" s="472"/>
      <c r="K1556" s="356" t="s">
        <v>7659</v>
      </c>
      <c r="L1556" s="215" t="s">
        <v>6532</v>
      </c>
      <c r="M1556" s="215" t="s">
        <v>7552</v>
      </c>
    </row>
    <row r="1557" spans="1:13" ht="25.5">
      <c r="A1557" s="12"/>
      <c r="B1557" s="21">
        <v>222</v>
      </c>
      <c r="C1557" s="354" t="s">
        <v>5893</v>
      </c>
      <c r="D1557" s="354" t="s">
        <v>5882</v>
      </c>
      <c r="E1557" s="215" t="s">
        <v>6152</v>
      </c>
      <c r="F1557" s="215" t="s">
        <v>6328</v>
      </c>
      <c r="G1557" s="354">
        <v>150</v>
      </c>
      <c r="H1557" s="472" t="s">
        <v>2589</v>
      </c>
      <c r="I1557" s="472"/>
      <c r="J1557" s="472"/>
      <c r="K1557" s="356" t="s">
        <v>7659</v>
      </c>
      <c r="L1557" s="215" t="s">
        <v>4564</v>
      </c>
      <c r="M1557" s="215" t="s">
        <v>7552</v>
      </c>
    </row>
    <row r="1558" spans="1:13" ht="25.5">
      <c r="A1558" s="12"/>
      <c r="B1558" s="21">
        <v>223</v>
      </c>
      <c r="C1558" s="215" t="s">
        <v>5895</v>
      </c>
      <c r="D1558" s="354" t="s">
        <v>5896</v>
      </c>
      <c r="E1558" s="215" t="s">
        <v>6153</v>
      </c>
      <c r="F1558" s="215" t="s">
        <v>6329</v>
      </c>
      <c r="G1558" s="354">
        <v>572588</v>
      </c>
      <c r="H1558" s="472" t="s">
        <v>2589</v>
      </c>
      <c r="I1558" s="472"/>
      <c r="J1558" s="472"/>
      <c r="K1558" s="356">
        <v>43801</v>
      </c>
      <c r="L1558" s="215" t="s">
        <v>7366</v>
      </c>
      <c r="M1558" s="215" t="s">
        <v>7552</v>
      </c>
    </row>
    <row r="1559" spans="1:13" ht="25.5">
      <c r="A1559" s="12"/>
      <c r="B1559" s="21">
        <v>224</v>
      </c>
      <c r="C1559" s="354" t="s">
        <v>3234</v>
      </c>
      <c r="D1559" s="354" t="s">
        <v>5897</v>
      </c>
      <c r="E1559" s="215" t="s">
        <v>6154</v>
      </c>
      <c r="F1559" s="215" t="s">
        <v>3451</v>
      </c>
      <c r="G1559" s="354">
        <v>1600100</v>
      </c>
      <c r="H1559" s="472" t="s">
        <v>2589</v>
      </c>
      <c r="I1559" s="472"/>
      <c r="J1559" s="472"/>
      <c r="K1559" s="356" t="s">
        <v>7668</v>
      </c>
      <c r="L1559" s="215" t="s">
        <v>6533</v>
      </c>
      <c r="M1559" s="215" t="s">
        <v>7552</v>
      </c>
    </row>
    <row r="1560" spans="1:13" ht="51">
      <c r="A1560" s="12"/>
      <c r="B1560" s="21">
        <v>225</v>
      </c>
      <c r="C1560" s="341" t="s">
        <v>3982</v>
      </c>
      <c r="D1560" s="215" t="s">
        <v>7195</v>
      </c>
      <c r="E1560" s="341" t="s">
        <v>7315</v>
      </c>
      <c r="F1560" s="341" t="s">
        <v>7339</v>
      </c>
      <c r="G1560" s="355">
        <v>10000</v>
      </c>
      <c r="H1560" s="472" t="s">
        <v>2589</v>
      </c>
      <c r="I1560" s="472"/>
      <c r="J1560" s="472"/>
      <c r="K1560" s="356" t="s">
        <v>7660</v>
      </c>
      <c r="L1560" s="215" t="s">
        <v>7367</v>
      </c>
      <c r="M1560" s="215" t="s">
        <v>7553</v>
      </c>
    </row>
    <row r="1561" spans="1:13" ht="25.5">
      <c r="A1561" s="12"/>
      <c r="B1561" s="21">
        <v>226</v>
      </c>
      <c r="C1561" s="341" t="s">
        <v>7466</v>
      </c>
      <c r="D1561" s="215" t="s">
        <v>7467</v>
      </c>
      <c r="E1561" s="341" t="s">
        <v>7473</v>
      </c>
      <c r="F1561" s="341" t="s">
        <v>7476</v>
      </c>
      <c r="G1561" s="355">
        <v>9500</v>
      </c>
      <c r="H1561" s="472" t="s">
        <v>2589</v>
      </c>
      <c r="I1561" s="472"/>
      <c r="J1561" s="472"/>
      <c r="K1561" s="356" t="s">
        <v>7484</v>
      </c>
      <c r="L1561" s="215" t="s">
        <v>7480</v>
      </c>
      <c r="M1561" s="215" t="s">
        <v>7564</v>
      </c>
    </row>
    <row r="1562" spans="1:13" ht="25.5">
      <c r="A1562" s="12"/>
      <c r="B1562" s="21">
        <v>227</v>
      </c>
      <c r="C1562" s="341" t="s">
        <v>7468</v>
      </c>
      <c r="D1562" s="215" t="s">
        <v>7469</v>
      </c>
      <c r="E1562" s="341" t="s">
        <v>7474</v>
      </c>
      <c r="F1562" s="341" t="s">
        <v>7477</v>
      </c>
      <c r="G1562" s="355">
        <v>3971</v>
      </c>
      <c r="H1562" s="472" t="s">
        <v>2589</v>
      </c>
      <c r="I1562" s="472"/>
      <c r="J1562" s="472"/>
      <c r="K1562" s="356" t="s">
        <v>7484</v>
      </c>
      <c r="L1562" s="215" t="s">
        <v>7481</v>
      </c>
      <c r="M1562" s="215" t="s">
        <v>7564</v>
      </c>
    </row>
    <row r="1563" spans="1:13" ht="38.25">
      <c r="A1563" s="12"/>
      <c r="B1563" s="21">
        <v>228</v>
      </c>
      <c r="C1563" s="341" t="s">
        <v>7554</v>
      </c>
      <c r="D1563" s="215" t="s">
        <v>7555</v>
      </c>
      <c r="E1563" s="341" t="s">
        <v>7556</v>
      </c>
      <c r="F1563" s="341" t="s">
        <v>7557</v>
      </c>
      <c r="G1563" s="355">
        <v>500</v>
      </c>
      <c r="H1563" s="472" t="s">
        <v>2589</v>
      </c>
      <c r="I1563" s="472"/>
      <c r="J1563" s="472"/>
      <c r="K1563" s="356" t="s">
        <v>7558</v>
      </c>
      <c r="L1563" s="215" t="s">
        <v>7559</v>
      </c>
      <c r="M1563" s="215" t="s">
        <v>7564</v>
      </c>
    </row>
    <row r="1564" spans="1:13" ht="25.5">
      <c r="A1564" s="12"/>
      <c r="B1564" s="21">
        <v>229</v>
      </c>
      <c r="C1564" s="341" t="s">
        <v>1119</v>
      </c>
      <c r="D1564" s="215" t="s">
        <v>7560</v>
      </c>
      <c r="E1564" s="341" t="s">
        <v>7561</v>
      </c>
      <c r="F1564" s="341" t="s">
        <v>7562</v>
      </c>
      <c r="G1564" s="355">
        <v>500</v>
      </c>
      <c r="H1564" s="472" t="s">
        <v>2589</v>
      </c>
      <c r="I1564" s="472"/>
      <c r="J1564" s="472"/>
      <c r="K1564" s="356" t="s">
        <v>7558</v>
      </c>
      <c r="L1564" s="215" t="s">
        <v>7563</v>
      </c>
      <c r="M1564" s="215" t="s">
        <v>7564</v>
      </c>
    </row>
    <row r="1565" spans="1:13" ht="51">
      <c r="A1565" s="12"/>
      <c r="B1565" s="21">
        <v>230</v>
      </c>
      <c r="C1565" s="341" t="s">
        <v>7669</v>
      </c>
      <c r="D1565" s="215" t="s">
        <v>7670</v>
      </c>
      <c r="E1565" s="341" t="s">
        <v>7671</v>
      </c>
      <c r="F1565" s="341" t="s">
        <v>7672</v>
      </c>
      <c r="G1565" s="355">
        <v>1568593340</v>
      </c>
      <c r="H1565" s="472"/>
      <c r="I1565" s="472"/>
      <c r="J1565" s="472"/>
      <c r="K1565" s="356" t="s">
        <v>7673</v>
      </c>
      <c r="L1565" s="215" t="s">
        <v>7674</v>
      </c>
      <c r="M1565" s="215" t="s">
        <v>7564</v>
      </c>
    </row>
    <row r="1566" spans="1:13" ht="63.75">
      <c r="A1566" s="12"/>
      <c r="B1566" s="21">
        <v>231</v>
      </c>
      <c r="C1566" s="341" t="s">
        <v>1330</v>
      </c>
      <c r="D1566" s="215" t="s">
        <v>7913</v>
      </c>
      <c r="E1566" s="341" t="s">
        <v>7914</v>
      </c>
      <c r="F1566" s="341" t="s">
        <v>7915</v>
      </c>
      <c r="G1566" s="355">
        <f>9800+71490</f>
        <v>81290</v>
      </c>
      <c r="H1566" s="472"/>
      <c r="I1566" s="472"/>
      <c r="J1566" s="472"/>
      <c r="K1566" s="356" t="s">
        <v>7916</v>
      </c>
      <c r="L1566" s="215" t="s">
        <v>7917</v>
      </c>
      <c r="M1566" s="215" t="s">
        <v>7564</v>
      </c>
    </row>
    <row r="1567" spans="1:13" ht="38.25">
      <c r="A1567" s="12"/>
      <c r="B1567" s="21">
        <v>232</v>
      </c>
      <c r="C1567" s="341" t="s">
        <v>46</v>
      </c>
      <c r="D1567" s="215" t="s">
        <v>7918</v>
      </c>
      <c r="E1567" s="341" t="s">
        <v>7919</v>
      </c>
      <c r="F1567" s="341" t="s">
        <v>7920</v>
      </c>
      <c r="G1567" s="355">
        <v>200</v>
      </c>
      <c r="H1567" s="472"/>
      <c r="I1567" s="472"/>
      <c r="J1567" s="472"/>
      <c r="K1567" s="356" t="s">
        <v>7921</v>
      </c>
      <c r="L1567" s="215" t="s">
        <v>7922</v>
      </c>
      <c r="M1567" s="215" t="s">
        <v>7564</v>
      </c>
    </row>
    <row r="1568" spans="1:13" ht="25.5">
      <c r="A1568" s="12"/>
      <c r="B1568" s="21">
        <v>233</v>
      </c>
      <c r="C1568" s="341" t="s">
        <v>7923</v>
      </c>
      <c r="D1568" s="215" t="s">
        <v>7924</v>
      </c>
      <c r="E1568" s="341" t="s">
        <v>7925</v>
      </c>
      <c r="F1568" s="341" t="s">
        <v>7926</v>
      </c>
      <c r="G1568" s="355">
        <v>4900</v>
      </c>
      <c r="H1568" s="472"/>
      <c r="I1568" s="472"/>
      <c r="J1568" s="472"/>
      <c r="K1568" s="356" t="s">
        <v>7778</v>
      </c>
      <c r="L1568" s="215" t="s">
        <v>7927</v>
      </c>
      <c r="M1568" s="215" t="s">
        <v>7564</v>
      </c>
    </row>
    <row r="1569" spans="1:13" ht="51">
      <c r="A1569" s="12"/>
      <c r="B1569" s="21">
        <v>234</v>
      </c>
      <c r="C1569" s="341" t="s">
        <v>7928</v>
      </c>
      <c r="D1569" s="215" t="s">
        <v>7929</v>
      </c>
      <c r="E1569" s="341" t="s">
        <v>7930</v>
      </c>
      <c r="F1569" s="341" t="s">
        <v>7931</v>
      </c>
      <c r="G1569" s="355">
        <v>2000</v>
      </c>
      <c r="H1569" s="472"/>
      <c r="I1569" s="472"/>
      <c r="J1569" s="472"/>
      <c r="K1569" s="356" t="s">
        <v>7860</v>
      </c>
      <c r="L1569" s="215" t="s">
        <v>7932</v>
      </c>
      <c r="M1569" s="215" t="s">
        <v>7564</v>
      </c>
    </row>
    <row r="1570" spans="1:13" ht="25.5">
      <c r="A1570" s="12"/>
      <c r="B1570" s="21">
        <v>235</v>
      </c>
      <c r="C1570" s="341" t="s">
        <v>2133</v>
      </c>
      <c r="D1570" s="215" t="s">
        <v>7196</v>
      </c>
      <c r="E1570" s="341" t="s">
        <v>7316</v>
      </c>
      <c r="F1570" s="341" t="s">
        <v>7340</v>
      </c>
      <c r="G1570" s="355">
        <v>5000</v>
      </c>
      <c r="H1570" s="472" t="s">
        <v>2589</v>
      </c>
      <c r="I1570" s="472"/>
      <c r="J1570" s="472"/>
      <c r="K1570" s="356" t="s">
        <v>7675</v>
      </c>
      <c r="L1570" s="215" t="s">
        <v>7368</v>
      </c>
      <c r="M1570" s="215" t="s">
        <v>7564</v>
      </c>
    </row>
    <row r="1571" spans="1:13" ht="25.5">
      <c r="A1571" s="12"/>
      <c r="B1571" s="21">
        <v>236</v>
      </c>
      <c r="C1571" s="472" t="s">
        <v>9605</v>
      </c>
      <c r="D1571" s="476" t="s">
        <v>9606</v>
      </c>
      <c r="E1571" s="476" t="s">
        <v>9607</v>
      </c>
      <c r="F1571" s="476" t="s">
        <v>9608</v>
      </c>
      <c r="G1571" s="472">
        <v>42320</v>
      </c>
      <c r="H1571" s="472" t="s">
        <v>2589</v>
      </c>
      <c r="I1571" s="472"/>
      <c r="J1571" s="472"/>
      <c r="K1571" s="356">
        <v>44067</v>
      </c>
      <c r="L1571" s="673" t="s">
        <v>9609</v>
      </c>
      <c r="M1571" s="215" t="s">
        <v>7564</v>
      </c>
    </row>
    <row r="1572" spans="1:13" ht="25.5">
      <c r="A1572" s="12"/>
      <c r="B1572" s="21">
        <v>237</v>
      </c>
      <c r="C1572" s="341" t="s">
        <v>7943</v>
      </c>
      <c r="D1572" s="215" t="s">
        <v>9610</v>
      </c>
      <c r="E1572" s="341" t="s">
        <v>9611</v>
      </c>
      <c r="F1572" s="341" t="s">
        <v>9612</v>
      </c>
      <c r="G1572" s="355">
        <v>500</v>
      </c>
      <c r="H1572" s="472" t="s">
        <v>2589</v>
      </c>
      <c r="I1572" s="472"/>
      <c r="J1572" s="472"/>
      <c r="K1572" s="356">
        <v>44067</v>
      </c>
      <c r="L1572" s="673" t="s">
        <v>9613</v>
      </c>
      <c r="M1572" s="215" t="s">
        <v>7564</v>
      </c>
    </row>
    <row r="1573" spans="1:13" ht="25.5">
      <c r="A1573" s="12"/>
      <c r="B1573" s="21">
        <v>238</v>
      </c>
      <c r="C1573" s="341" t="s">
        <v>1691</v>
      </c>
      <c r="D1573" s="215" t="s">
        <v>9614</v>
      </c>
      <c r="E1573" s="341" t="s">
        <v>9615</v>
      </c>
      <c r="F1573" s="341" t="s">
        <v>9616</v>
      </c>
      <c r="G1573" s="355">
        <v>200</v>
      </c>
      <c r="H1573" s="472" t="s">
        <v>2589</v>
      </c>
      <c r="I1573" s="472"/>
      <c r="J1573" s="472"/>
      <c r="K1573" s="356">
        <v>44067</v>
      </c>
      <c r="L1573" s="673" t="s">
        <v>9617</v>
      </c>
      <c r="M1573" s="215" t="s">
        <v>7564</v>
      </c>
    </row>
    <row r="1574" spans="1:13" ht="25.5">
      <c r="A1574" s="12"/>
      <c r="B1574" s="21">
        <v>239</v>
      </c>
      <c r="C1574" s="341" t="s">
        <v>9618</v>
      </c>
      <c r="D1574" s="215" t="s">
        <v>9619</v>
      </c>
      <c r="E1574" s="341" t="s">
        <v>9620</v>
      </c>
      <c r="F1574" s="341" t="s">
        <v>9621</v>
      </c>
      <c r="G1574" s="355">
        <v>200</v>
      </c>
      <c r="H1574" s="472" t="s">
        <v>2589</v>
      </c>
      <c r="I1574" s="472"/>
      <c r="J1574" s="472"/>
      <c r="K1574" s="356">
        <v>44067</v>
      </c>
      <c r="L1574" s="673" t="s">
        <v>9622</v>
      </c>
      <c r="M1574" s="215" t="s">
        <v>7564</v>
      </c>
    </row>
    <row r="1575" spans="1:13" ht="25.5">
      <c r="A1575" s="12"/>
      <c r="B1575" s="21">
        <v>240</v>
      </c>
      <c r="C1575" s="341" t="s">
        <v>8580</v>
      </c>
      <c r="D1575" s="215" t="s">
        <v>9623</v>
      </c>
      <c r="E1575" s="341" t="s">
        <v>9624</v>
      </c>
      <c r="F1575" s="341" t="s">
        <v>9625</v>
      </c>
      <c r="G1575" s="355">
        <v>200</v>
      </c>
      <c r="H1575" s="472" t="s">
        <v>2589</v>
      </c>
      <c r="I1575" s="472"/>
      <c r="J1575" s="472"/>
      <c r="K1575" s="356">
        <v>44067</v>
      </c>
      <c r="L1575" s="673" t="s">
        <v>9626</v>
      </c>
      <c r="M1575" s="215" t="s">
        <v>7564</v>
      </c>
    </row>
    <row r="1576" spans="1:13" ht="25.5">
      <c r="A1576" s="12"/>
      <c r="B1576" s="21">
        <v>241</v>
      </c>
      <c r="C1576" s="341" t="s">
        <v>9627</v>
      </c>
      <c r="D1576" s="215" t="s">
        <v>9628</v>
      </c>
      <c r="E1576" s="341" t="s">
        <v>9629</v>
      </c>
      <c r="F1576" s="341" t="s">
        <v>9630</v>
      </c>
      <c r="G1576" s="355">
        <v>5200</v>
      </c>
      <c r="H1576" s="472" t="s">
        <v>2589</v>
      </c>
      <c r="I1576" s="472"/>
      <c r="J1576" s="472"/>
      <c r="K1576" s="356">
        <v>44067</v>
      </c>
      <c r="L1576" s="673" t="s">
        <v>9631</v>
      </c>
      <c r="M1576" s="215" t="s">
        <v>7564</v>
      </c>
    </row>
    <row r="1577" spans="1:13" ht="25.5">
      <c r="A1577" s="12"/>
      <c r="B1577" s="21">
        <v>242</v>
      </c>
      <c r="C1577" s="341" t="s">
        <v>2027</v>
      </c>
      <c r="D1577" s="215" t="s">
        <v>3228</v>
      </c>
      <c r="E1577" s="341" t="s">
        <v>9632</v>
      </c>
      <c r="F1577" s="341" t="s">
        <v>9633</v>
      </c>
      <c r="G1577" s="355">
        <v>2015</v>
      </c>
      <c r="H1577" s="472" t="s">
        <v>2589</v>
      </c>
      <c r="I1577" s="472"/>
      <c r="J1577" s="472"/>
      <c r="K1577" s="356">
        <v>44067</v>
      </c>
      <c r="L1577" s="673" t="s">
        <v>9634</v>
      </c>
      <c r="M1577" s="215" t="s">
        <v>7564</v>
      </c>
    </row>
    <row r="1578" spans="1:13" ht="38.25">
      <c r="A1578" s="12"/>
      <c r="B1578" s="21">
        <v>243</v>
      </c>
      <c r="C1578" s="341" t="s">
        <v>8450</v>
      </c>
      <c r="D1578" s="215" t="s">
        <v>9635</v>
      </c>
      <c r="E1578" s="341" t="s">
        <v>9636</v>
      </c>
      <c r="F1578" s="341" t="s">
        <v>9637</v>
      </c>
      <c r="G1578" s="355">
        <v>3050</v>
      </c>
      <c r="H1578" s="472" t="s">
        <v>2589</v>
      </c>
      <c r="I1578" s="472"/>
      <c r="J1578" s="472"/>
      <c r="K1578" s="356">
        <v>44067</v>
      </c>
      <c r="L1578" s="673" t="s">
        <v>9638</v>
      </c>
      <c r="M1578" s="215" t="s">
        <v>7564</v>
      </c>
    </row>
    <row r="1579" spans="1:13" ht="25.5">
      <c r="A1579" s="12"/>
      <c r="B1579" s="21">
        <v>244</v>
      </c>
      <c r="C1579" s="341" t="s">
        <v>9639</v>
      </c>
      <c r="D1579" s="215" t="s">
        <v>9640</v>
      </c>
      <c r="E1579" s="341" t="s">
        <v>9641</v>
      </c>
      <c r="F1579" s="341" t="s">
        <v>9642</v>
      </c>
      <c r="G1579" s="355">
        <v>200</v>
      </c>
      <c r="H1579" s="472" t="s">
        <v>2589</v>
      </c>
      <c r="I1579" s="472"/>
      <c r="J1579" s="472"/>
      <c r="K1579" s="356">
        <v>44067</v>
      </c>
      <c r="L1579" s="673" t="s">
        <v>9643</v>
      </c>
      <c r="M1579" s="215" t="s">
        <v>7564</v>
      </c>
    </row>
    <row r="1580" spans="1:13" ht="25.5">
      <c r="A1580" s="12"/>
      <c r="B1580" s="21">
        <v>245</v>
      </c>
      <c r="C1580" s="341" t="s">
        <v>3982</v>
      </c>
      <c r="D1580" s="215" t="s">
        <v>7195</v>
      </c>
      <c r="E1580" s="341" t="s">
        <v>9644</v>
      </c>
      <c r="F1580" s="341" t="s">
        <v>9645</v>
      </c>
      <c r="G1580" s="355">
        <v>7800</v>
      </c>
      <c r="H1580" s="472" t="s">
        <v>2589</v>
      </c>
      <c r="I1580" s="472"/>
      <c r="J1580" s="472"/>
      <c r="K1580" s="356">
        <v>44067</v>
      </c>
      <c r="L1580" s="673" t="s">
        <v>9646</v>
      </c>
      <c r="M1580" s="215" t="s">
        <v>7564</v>
      </c>
    </row>
    <row r="1581" spans="1:13" ht="25.5">
      <c r="A1581" s="12"/>
      <c r="B1581" s="21">
        <v>246</v>
      </c>
      <c r="C1581" s="215" t="s">
        <v>1260</v>
      </c>
      <c r="D1581" s="215" t="s">
        <v>1261</v>
      </c>
      <c r="E1581" s="215" t="s">
        <v>1262</v>
      </c>
      <c r="F1581" s="215" t="s">
        <v>1263</v>
      </c>
      <c r="G1581" s="357">
        <v>20000</v>
      </c>
      <c r="H1581" s="472" t="s">
        <v>2589</v>
      </c>
      <c r="I1581" s="472"/>
      <c r="J1581" s="472"/>
      <c r="K1581" s="356">
        <v>43624</v>
      </c>
      <c r="L1581" s="215" t="s">
        <v>1264</v>
      </c>
      <c r="M1581" s="215" t="s">
        <v>7564</v>
      </c>
    </row>
    <row r="1582" spans="1:13" ht="25.5">
      <c r="A1582" s="12"/>
      <c r="B1582" s="21">
        <v>247</v>
      </c>
      <c r="C1582" s="215" t="s">
        <v>1260</v>
      </c>
      <c r="D1582" s="215" t="s">
        <v>1261</v>
      </c>
      <c r="E1582" s="215" t="s">
        <v>1144</v>
      </c>
      <c r="F1582" s="215" t="s">
        <v>1265</v>
      </c>
      <c r="G1582" s="357">
        <v>19850</v>
      </c>
      <c r="H1582" s="472" t="s">
        <v>2589</v>
      </c>
      <c r="I1582" s="472"/>
      <c r="J1582" s="472"/>
      <c r="K1582" s="356">
        <v>43624</v>
      </c>
      <c r="L1582" s="215" t="s">
        <v>1266</v>
      </c>
      <c r="M1582" s="215" t="s">
        <v>7564</v>
      </c>
    </row>
    <row r="1583" spans="1:13" ht="25.5">
      <c r="A1583" s="12"/>
      <c r="B1583" s="21">
        <v>248</v>
      </c>
      <c r="C1583" s="215" t="s">
        <v>1267</v>
      </c>
      <c r="D1583" s="215" t="s">
        <v>1268</v>
      </c>
      <c r="E1583" s="215" t="s">
        <v>1269</v>
      </c>
      <c r="F1583" s="215" t="s">
        <v>1270</v>
      </c>
      <c r="G1583" s="357">
        <v>10335</v>
      </c>
      <c r="H1583" s="472" t="s">
        <v>2589</v>
      </c>
      <c r="I1583" s="472"/>
      <c r="J1583" s="472"/>
      <c r="K1583" s="356">
        <v>43624</v>
      </c>
      <c r="L1583" s="215" t="s">
        <v>1271</v>
      </c>
      <c r="M1583" s="215" t="s">
        <v>7564</v>
      </c>
    </row>
    <row r="1584" spans="1:13" ht="51">
      <c r="A1584" s="12"/>
      <c r="B1584" s="21">
        <v>249</v>
      </c>
      <c r="C1584" s="215" t="s">
        <v>4367</v>
      </c>
      <c r="D1584" s="215" t="s">
        <v>1272</v>
      </c>
      <c r="E1584" s="215" t="s">
        <v>1273</v>
      </c>
      <c r="F1584" s="215" t="s">
        <v>1274</v>
      </c>
      <c r="G1584" s="357">
        <v>6200</v>
      </c>
      <c r="H1584" s="472" t="s">
        <v>2589</v>
      </c>
      <c r="I1584" s="472"/>
      <c r="J1584" s="472"/>
      <c r="K1584" s="356">
        <v>43624</v>
      </c>
      <c r="L1584" s="215" t="s">
        <v>4368</v>
      </c>
      <c r="M1584" s="215" t="s">
        <v>7564</v>
      </c>
    </row>
    <row r="1585" spans="1:13" ht="25.5">
      <c r="A1585" s="12"/>
      <c r="B1585" s="21">
        <v>250</v>
      </c>
      <c r="C1585" s="215" t="s">
        <v>164</v>
      </c>
      <c r="D1585" s="215" t="s">
        <v>1275</v>
      </c>
      <c r="E1585" s="215" t="s">
        <v>3334</v>
      </c>
      <c r="F1585" s="215" t="s">
        <v>1276</v>
      </c>
      <c r="G1585" s="357">
        <v>20000</v>
      </c>
      <c r="H1585" s="472" t="s">
        <v>2589</v>
      </c>
      <c r="I1585" s="472"/>
      <c r="J1585" s="472"/>
      <c r="K1585" s="356">
        <v>43624</v>
      </c>
      <c r="L1585" s="215" t="s">
        <v>1277</v>
      </c>
      <c r="M1585" s="215" t="s">
        <v>7564</v>
      </c>
    </row>
    <row r="1586" spans="1:13" ht="25.5">
      <c r="A1586" s="12"/>
      <c r="B1586" s="21">
        <v>251</v>
      </c>
      <c r="C1586" s="215" t="s">
        <v>1278</v>
      </c>
      <c r="D1586" s="215" t="s">
        <v>1279</v>
      </c>
      <c r="E1586" s="215" t="s">
        <v>1280</v>
      </c>
      <c r="F1586" s="215" t="s">
        <v>1281</v>
      </c>
      <c r="G1586" s="357">
        <v>20000</v>
      </c>
      <c r="H1586" s="472" t="s">
        <v>2589</v>
      </c>
      <c r="I1586" s="472"/>
      <c r="J1586" s="472"/>
      <c r="K1586" s="356">
        <v>43624</v>
      </c>
      <c r="L1586" s="215" t="s">
        <v>1282</v>
      </c>
      <c r="M1586" s="215" t="s">
        <v>7564</v>
      </c>
    </row>
    <row r="1587" spans="1:13" ht="25.5">
      <c r="A1587" s="12"/>
      <c r="B1587" s="21">
        <v>252</v>
      </c>
      <c r="C1587" s="215" t="s">
        <v>1283</v>
      </c>
      <c r="D1587" s="215" t="s">
        <v>1284</v>
      </c>
      <c r="E1587" s="215" t="s">
        <v>3335</v>
      </c>
      <c r="F1587" s="215" t="s">
        <v>1285</v>
      </c>
      <c r="G1587" s="357">
        <v>200</v>
      </c>
      <c r="H1587" s="472" t="s">
        <v>2589</v>
      </c>
      <c r="I1587" s="472"/>
      <c r="J1587" s="472"/>
      <c r="K1587" s="356">
        <v>43624</v>
      </c>
      <c r="L1587" s="215" t="s">
        <v>1286</v>
      </c>
      <c r="M1587" s="215" t="s">
        <v>7564</v>
      </c>
    </row>
    <row r="1588" spans="1:13" ht="38.25">
      <c r="A1588" s="12"/>
      <c r="B1588" s="21">
        <v>253</v>
      </c>
      <c r="C1588" s="215" t="s">
        <v>1287</v>
      </c>
      <c r="D1588" s="215" t="s">
        <v>1288</v>
      </c>
      <c r="E1588" s="215" t="s">
        <v>3336</v>
      </c>
      <c r="F1588" s="215" t="s">
        <v>1289</v>
      </c>
      <c r="G1588" s="357">
        <v>20000</v>
      </c>
      <c r="H1588" s="472" t="s">
        <v>2589</v>
      </c>
      <c r="I1588" s="472"/>
      <c r="J1588" s="472"/>
      <c r="K1588" s="356">
        <v>43624</v>
      </c>
      <c r="L1588" s="215" t="s">
        <v>1290</v>
      </c>
      <c r="M1588" s="215" t="s">
        <v>7564</v>
      </c>
    </row>
    <row r="1589" spans="1:13" ht="25.5">
      <c r="A1589" s="12"/>
      <c r="B1589" s="21">
        <v>254</v>
      </c>
      <c r="C1589" s="215" t="s">
        <v>1294</v>
      </c>
      <c r="D1589" s="215" t="s">
        <v>1295</v>
      </c>
      <c r="E1589" s="215" t="s">
        <v>6155</v>
      </c>
      <c r="F1589" s="215" t="s">
        <v>6330</v>
      </c>
      <c r="G1589" s="357">
        <v>12040</v>
      </c>
      <c r="H1589" s="472" t="s">
        <v>2589</v>
      </c>
      <c r="I1589" s="472"/>
      <c r="J1589" s="472"/>
      <c r="K1589" s="356">
        <v>43624</v>
      </c>
      <c r="L1589" s="215" t="s">
        <v>6534</v>
      </c>
      <c r="M1589" s="215" t="s">
        <v>7564</v>
      </c>
    </row>
    <row r="1590" spans="1:13" ht="25.5">
      <c r="A1590" s="12"/>
      <c r="B1590" s="21">
        <v>255</v>
      </c>
      <c r="C1590" s="215" t="s">
        <v>1299</v>
      </c>
      <c r="D1590" s="215" t="s">
        <v>1300</v>
      </c>
      <c r="E1590" s="215" t="s">
        <v>1292</v>
      </c>
      <c r="F1590" s="215" t="s">
        <v>3452</v>
      </c>
      <c r="G1590" s="357">
        <v>20400</v>
      </c>
      <c r="H1590" s="472" t="s">
        <v>2589</v>
      </c>
      <c r="I1590" s="472"/>
      <c r="J1590" s="472"/>
      <c r="K1590" s="356">
        <v>43624</v>
      </c>
      <c r="L1590" s="215" t="s">
        <v>1293</v>
      </c>
      <c r="M1590" s="215" t="s">
        <v>7564</v>
      </c>
    </row>
    <row r="1591" spans="1:13" ht="25.5">
      <c r="A1591" s="12"/>
      <c r="B1591" s="21">
        <v>256</v>
      </c>
      <c r="C1591" s="215" t="s">
        <v>1303</v>
      </c>
      <c r="D1591" s="215" t="s">
        <v>1304</v>
      </c>
      <c r="E1591" s="215" t="s">
        <v>1296</v>
      </c>
      <c r="F1591" s="215" t="s">
        <v>1297</v>
      </c>
      <c r="G1591" s="357">
        <v>13400</v>
      </c>
      <c r="H1591" s="472" t="s">
        <v>2589</v>
      </c>
      <c r="I1591" s="472"/>
      <c r="J1591" s="472"/>
      <c r="K1591" s="356">
        <v>43624</v>
      </c>
      <c r="L1591" s="215" t="s">
        <v>1298</v>
      </c>
      <c r="M1591" s="215" t="s">
        <v>7564</v>
      </c>
    </row>
    <row r="1592" spans="1:13" ht="38.25">
      <c r="A1592" s="12"/>
      <c r="B1592" s="21">
        <v>257</v>
      </c>
      <c r="C1592" s="215" t="s">
        <v>1305</v>
      </c>
      <c r="D1592" s="215" t="s">
        <v>1306</v>
      </c>
      <c r="E1592" s="215" t="s">
        <v>3337</v>
      </c>
      <c r="F1592" s="215" t="s">
        <v>1301</v>
      </c>
      <c r="G1592" s="357">
        <v>5200</v>
      </c>
      <c r="H1592" s="472" t="s">
        <v>2589</v>
      </c>
      <c r="I1592" s="472"/>
      <c r="J1592" s="472"/>
      <c r="K1592" s="356">
        <v>43624</v>
      </c>
      <c r="L1592" s="215" t="s">
        <v>1302</v>
      </c>
      <c r="M1592" s="215" t="s">
        <v>7564</v>
      </c>
    </row>
    <row r="1593" spans="1:13" ht="25.5">
      <c r="A1593" s="12"/>
      <c r="B1593" s="21">
        <v>258</v>
      </c>
      <c r="C1593" s="215" t="s">
        <v>1814</v>
      </c>
      <c r="D1593" s="215" t="s">
        <v>1815</v>
      </c>
      <c r="E1593" s="215" t="s">
        <v>1307</v>
      </c>
      <c r="F1593" s="215" t="s">
        <v>1308</v>
      </c>
      <c r="G1593" s="357">
        <v>4800</v>
      </c>
      <c r="H1593" s="472" t="s">
        <v>2589</v>
      </c>
      <c r="I1593" s="472"/>
      <c r="J1593" s="472"/>
      <c r="K1593" s="356">
        <v>43624</v>
      </c>
      <c r="L1593" s="215" t="s">
        <v>1309</v>
      </c>
      <c r="M1593" s="215" t="s">
        <v>7564</v>
      </c>
    </row>
    <row r="1594" spans="1:13" ht="38.25">
      <c r="A1594" s="12"/>
      <c r="B1594" s="21">
        <v>259</v>
      </c>
      <c r="C1594" s="215" t="s">
        <v>1820</v>
      </c>
      <c r="D1594" s="215" t="s">
        <v>1821</v>
      </c>
      <c r="E1594" s="215" t="s">
        <v>1310</v>
      </c>
      <c r="F1594" s="215" t="s">
        <v>1311</v>
      </c>
      <c r="G1594" s="357">
        <v>8368</v>
      </c>
      <c r="H1594" s="472" t="s">
        <v>2589</v>
      </c>
      <c r="I1594" s="472"/>
      <c r="J1594" s="472"/>
      <c r="K1594" s="356">
        <v>43624</v>
      </c>
      <c r="L1594" s="215" t="s">
        <v>1312</v>
      </c>
      <c r="M1594" s="215" t="s">
        <v>7564</v>
      </c>
    </row>
    <row r="1595" spans="1:13" ht="25.5">
      <c r="A1595" s="12"/>
      <c r="B1595" s="21">
        <v>260</v>
      </c>
      <c r="C1595" s="215" t="s">
        <v>1828</v>
      </c>
      <c r="D1595" s="215" t="s">
        <v>1829</v>
      </c>
      <c r="E1595" s="215" t="s">
        <v>1822</v>
      </c>
      <c r="F1595" s="215" t="s">
        <v>1823</v>
      </c>
      <c r="G1595" s="357">
        <v>5200</v>
      </c>
      <c r="H1595" s="472" t="s">
        <v>2589</v>
      </c>
      <c r="I1595" s="472"/>
      <c r="J1595" s="472"/>
      <c r="K1595" s="356" t="s">
        <v>7648</v>
      </c>
      <c r="L1595" s="215" t="s">
        <v>1824</v>
      </c>
      <c r="M1595" s="215" t="s">
        <v>7564</v>
      </c>
    </row>
    <row r="1596" spans="1:13" ht="25.5">
      <c r="A1596" s="12"/>
      <c r="B1596" s="21">
        <v>261</v>
      </c>
      <c r="C1596" s="215" t="s">
        <v>1836</v>
      </c>
      <c r="D1596" s="215" t="s">
        <v>1837</v>
      </c>
      <c r="E1596" s="215" t="s">
        <v>1825</v>
      </c>
      <c r="F1596" s="215" t="s">
        <v>1826</v>
      </c>
      <c r="G1596" s="357">
        <v>1</v>
      </c>
      <c r="H1596" s="472" t="s">
        <v>2589</v>
      </c>
      <c r="I1596" s="472"/>
      <c r="J1596" s="472"/>
      <c r="K1596" s="356" t="s">
        <v>7648</v>
      </c>
      <c r="L1596" s="215" t="s">
        <v>1827</v>
      </c>
      <c r="M1596" s="215" t="s">
        <v>7564</v>
      </c>
    </row>
    <row r="1597" spans="1:13" ht="25.5">
      <c r="A1597" s="12"/>
      <c r="B1597" s="21">
        <v>262</v>
      </c>
      <c r="C1597" s="215" t="s">
        <v>22</v>
      </c>
      <c r="D1597" s="215" t="s">
        <v>5898</v>
      </c>
      <c r="E1597" s="215" t="s">
        <v>1830</v>
      </c>
      <c r="F1597" s="215" t="s">
        <v>3454</v>
      </c>
      <c r="G1597" s="357">
        <v>20000</v>
      </c>
      <c r="H1597" s="472" t="s">
        <v>2589</v>
      </c>
      <c r="I1597" s="472"/>
      <c r="J1597" s="472"/>
      <c r="K1597" s="356" t="s">
        <v>7648</v>
      </c>
      <c r="L1597" s="215" t="s">
        <v>1831</v>
      </c>
      <c r="M1597" s="215" t="s">
        <v>7564</v>
      </c>
    </row>
    <row r="1598" spans="1:13" ht="25.5">
      <c r="A1598" s="12"/>
      <c r="B1598" s="21">
        <v>263</v>
      </c>
      <c r="C1598" s="215" t="s">
        <v>2410</v>
      </c>
      <c r="D1598" s="215" t="s">
        <v>2411</v>
      </c>
      <c r="E1598" s="215" t="s">
        <v>1839</v>
      </c>
      <c r="F1598" s="215" t="s">
        <v>1840</v>
      </c>
      <c r="G1598" s="357">
        <v>500</v>
      </c>
      <c r="H1598" s="472" t="s">
        <v>2589</v>
      </c>
      <c r="I1598" s="472"/>
      <c r="J1598" s="472"/>
      <c r="K1598" s="356" t="s">
        <v>7648</v>
      </c>
      <c r="L1598" s="215" t="s">
        <v>1841</v>
      </c>
      <c r="M1598" s="215" t="s">
        <v>7564</v>
      </c>
    </row>
    <row r="1599" spans="1:13" ht="38.25">
      <c r="A1599" s="12"/>
      <c r="B1599" s="21">
        <v>264</v>
      </c>
      <c r="C1599" s="215" t="s">
        <v>2645</v>
      </c>
      <c r="D1599" s="215" t="s">
        <v>2646</v>
      </c>
      <c r="E1599" s="215" t="s">
        <v>2408</v>
      </c>
      <c r="F1599" s="215" t="s">
        <v>2409</v>
      </c>
      <c r="G1599" s="357">
        <v>580</v>
      </c>
      <c r="H1599" s="472" t="s">
        <v>2589</v>
      </c>
      <c r="I1599" s="472"/>
      <c r="J1599" s="472"/>
      <c r="K1599" s="473">
        <v>43471</v>
      </c>
      <c r="L1599" s="215" t="s">
        <v>2432</v>
      </c>
      <c r="M1599" s="215" t="s">
        <v>7564</v>
      </c>
    </row>
    <row r="1600" spans="1:13" ht="25.5">
      <c r="A1600" s="12"/>
      <c r="B1600" s="21">
        <v>265</v>
      </c>
      <c r="C1600" s="215" t="s">
        <v>1816</v>
      </c>
      <c r="D1600" s="215" t="s">
        <v>1817</v>
      </c>
      <c r="E1600" s="215" t="s">
        <v>2624</v>
      </c>
      <c r="F1600" s="215" t="s">
        <v>2647</v>
      </c>
      <c r="G1600" s="357">
        <v>5000</v>
      </c>
      <c r="H1600" s="472" t="s">
        <v>2589</v>
      </c>
      <c r="I1600" s="472"/>
      <c r="J1600" s="472"/>
      <c r="K1600" s="356" t="s">
        <v>7435</v>
      </c>
      <c r="L1600" s="215" t="s">
        <v>2648</v>
      </c>
      <c r="M1600" s="215" t="s">
        <v>7564</v>
      </c>
    </row>
    <row r="1601" spans="1:13" ht="38.25">
      <c r="A1601" s="12"/>
      <c r="B1601" s="21">
        <v>266</v>
      </c>
      <c r="C1601" s="215" t="s">
        <v>3240</v>
      </c>
      <c r="D1601" s="215" t="s">
        <v>3241</v>
      </c>
      <c r="E1601" s="215" t="s">
        <v>6156</v>
      </c>
      <c r="F1601" s="215" t="s">
        <v>6331</v>
      </c>
      <c r="G1601" s="357">
        <v>2200</v>
      </c>
      <c r="H1601" s="472" t="s">
        <v>2589</v>
      </c>
      <c r="I1601" s="472"/>
      <c r="J1601" s="472"/>
      <c r="K1601" s="356" t="s">
        <v>7435</v>
      </c>
      <c r="L1601" s="215" t="s">
        <v>6535</v>
      </c>
      <c r="M1601" s="215" t="s">
        <v>7564</v>
      </c>
    </row>
    <row r="1602" spans="1:13" ht="63.75">
      <c r="A1602" s="12"/>
      <c r="B1602" s="21">
        <v>267</v>
      </c>
      <c r="C1602" s="215" t="s">
        <v>5899</v>
      </c>
      <c r="D1602" s="215" t="s">
        <v>3242</v>
      </c>
      <c r="E1602" s="215" t="s">
        <v>1818</v>
      </c>
      <c r="F1602" s="215" t="s">
        <v>1819</v>
      </c>
      <c r="G1602" s="357">
        <v>80000</v>
      </c>
      <c r="H1602" s="472" t="s">
        <v>2589</v>
      </c>
      <c r="I1602" s="472"/>
      <c r="J1602" s="472"/>
      <c r="K1602" s="356">
        <v>43775</v>
      </c>
      <c r="L1602" s="215" t="s">
        <v>3570</v>
      </c>
      <c r="M1602" s="215" t="s">
        <v>7564</v>
      </c>
    </row>
    <row r="1603" spans="1:13" ht="38.25">
      <c r="A1603" s="12"/>
      <c r="B1603" s="21">
        <v>268</v>
      </c>
      <c r="C1603" s="215" t="s">
        <v>1212</v>
      </c>
      <c r="D1603" s="215" t="s">
        <v>1291</v>
      </c>
      <c r="E1603" s="215" t="s">
        <v>3347</v>
      </c>
      <c r="F1603" s="215" t="s">
        <v>3463</v>
      </c>
      <c r="G1603" s="357">
        <v>6815</v>
      </c>
      <c r="H1603" s="472" t="s">
        <v>2589</v>
      </c>
      <c r="I1603" s="472"/>
      <c r="J1603" s="472"/>
      <c r="K1603" s="356" t="s">
        <v>7648</v>
      </c>
      <c r="L1603" s="215" t="s">
        <v>3571</v>
      </c>
      <c r="M1603" s="215" t="s">
        <v>7564</v>
      </c>
    </row>
    <row r="1604" spans="1:13" ht="38.25">
      <c r="A1604" s="12"/>
      <c r="B1604" s="21">
        <v>269</v>
      </c>
      <c r="C1604" s="215" t="s">
        <v>3718</v>
      </c>
      <c r="D1604" s="215" t="s">
        <v>3714</v>
      </c>
      <c r="E1604" s="215" t="s">
        <v>3715</v>
      </c>
      <c r="F1604" s="215" t="s">
        <v>3716</v>
      </c>
      <c r="G1604" s="357">
        <v>6500</v>
      </c>
      <c r="H1604" s="472" t="s">
        <v>2589</v>
      </c>
      <c r="I1604" s="472"/>
      <c r="J1604" s="472"/>
      <c r="K1604" s="356" t="s">
        <v>7648</v>
      </c>
      <c r="L1604" s="215" t="s">
        <v>3717</v>
      </c>
      <c r="M1604" s="215" t="s">
        <v>7564</v>
      </c>
    </row>
    <row r="1605" spans="1:13" ht="89.25">
      <c r="A1605" s="12"/>
      <c r="B1605" s="21">
        <v>270</v>
      </c>
      <c r="C1605" s="215" t="s">
        <v>3713</v>
      </c>
      <c r="D1605" s="215" t="s">
        <v>2660</v>
      </c>
      <c r="E1605" s="215" t="s">
        <v>3715</v>
      </c>
      <c r="F1605" s="215" t="s">
        <v>3719</v>
      </c>
      <c r="G1605" s="357">
        <v>33500</v>
      </c>
      <c r="H1605" s="472" t="s">
        <v>2589</v>
      </c>
      <c r="I1605" s="472"/>
      <c r="J1605" s="472"/>
      <c r="K1605" s="356" t="s">
        <v>7648</v>
      </c>
      <c r="L1605" s="215" t="s">
        <v>3720</v>
      </c>
      <c r="M1605" s="215" t="s">
        <v>7564</v>
      </c>
    </row>
    <row r="1606" spans="1:13" ht="25.5">
      <c r="A1606" s="12"/>
      <c r="B1606" s="21">
        <v>271</v>
      </c>
      <c r="C1606" s="215" t="s">
        <v>5477</v>
      </c>
      <c r="D1606" s="215" t="s">
        <v>5900</v>
      </c>
      <c r="E1606" s="215" t="s">
        <v>2661</v>
      </c>
      <c r="F1606" s="215" t="s">
        <v>2662</v>
      </c>
      <c r="G1606" s="357">
        <v>10200</v>
      </c>
      <c r="H1606" s="472" t="s">
        <v>2589</v>
      </c>
      <c r="I1606" s="472"/>
      <c r="J1606" s="472"/>
      <c r="K1606" s="356" t="s">
        <v>7648</v>
      </c>
      <c r="L1606" s="215" t="s">
        <v>2663</v>
      </c>
      <c r="M1606" s="215" t="s">
        <v>7564</v>
      </c>
    </row>
    <row r="1607" spans="1:13" ht="25.5">
      <c r="A1607" s="12"/>
      <c r="B1607" s="21">
        <v>272</v>
      </c>
      <c r="C1607" s="215" t="s">
        <v>5901</v>
      </c>
      <c r="D1607" s="215" t="s">
        <v>5902</v>
      </c>
      <c r="E1607" s="215" t="s">
        <v>6157</v>
      </c>
      <c r="F1607" s="215" t="s">
        <v>6332</v>
      </c>
      <c r="G1607" s="357">
        <v>500</v>
      </c>
      <c r="H1607" s="472" t="s">
        <v>2589</v>
      </c>
      <c r="I1607" s="472"/>
      <c r="J1607" s="472"/>
      <c r="K1607" s="356" t="s">
        <v>7648</v>
      </c>
      <c r="L1607" s="215" t="s">
        <v>6536</v>
      </c>
      <c r="M1607" s="215" t="s">
        <v>7564</v>
      </c>
    </row>
    <row r="1608" spans="1:13" ht="51">
      <c r="A1608" s="12"/>
      <c r="B1608" s="21">
        <v>273</v>
      </c>
      <c r="C1608" s="215" t="s">
        <v>5903</v>
      </c>
      <c r="D1608" s="215" t="s">
        <v>5904</v>
      </c>
      <c r="E1608" s="215" t="s">
        <v>4369</v>
      </c>
      <c r="F1608" s="215" t="s">
        <v>4370</v>
      </c>
      <c r="G1608" s="357">
        <v>31512</v>
      </c>
      <c r="H1608" s="472" t="s">
        <v>2589</v>
      </c>
      <c r="I1608" s="472"/>
      <c r="J1608" s="472"/>
      <c r="K1608" s="356" t="s">
        <v>7648</v>
      </c>
      <c r="L1608" s="215" t="s">
        <v>6537</v>
      </c>
      <c r="M1608" s="215" t="s">
        <v>7564</v>
      </c>
    </row>
    <row r="1609" spans="1:13" ht="51">
      <c r="A1609" s="12"/>
      <c r="B1609" s="21">
        <v>274</v>
      </c>
      <c r="C1609" s="215" t="s">
        <v>5905</v>
      </c>
      <c r="D1609" s="215" t="s">
        <v>1762</v>
      </c>
      <c r="E1609" s="215" t="s">
        <v>1763</v>
      </c>
      <c r="F1609" s="215" t="s">
        <v>1764</v>
      </c>
      <c r="G1609" s="357">
        <v>34796</v>
      </c>
      <c r="H1609" s="472" t="s">
        <v>2589</v>
      </c>
      <c r="I1609" s="472"/>
      <c r="J1609" s="472"/>
      <c r="K1609" s="356" t="s">
        <v>7648</v>
      </c>
      <c r="L1609" s="215" t="s">
        <v>6538</v>
      </c>
      <c r="M1609" s="215" t="s">
        <v>7564</v>
      </c>
    </row>
    <row r="1610" spans="1:13" ht="25.5">
      <c r="A1610" s="12"/>
      <c r="B1610" s="21">
        <v>275</v>
      </c>
      <c r="C1610" s="215" t="s">
        <v>1765</v>
      </c>
      <c r="D1610" s="215" t="s">
        <v>1766</v>
      </c>
      <c r="E1610" s="215" t="s">
        <v>1767</v>
      </c>
      <c r="F1610" s="215" t="s">
        <v>1768</v>
      </c>
      <c r="G1610" s="357">
        <v>2280</v>
      </c>
      <c r="H1610" s="472" t="s">
        <v>2589</v>
      </c>
      <c r="I1610" s="472"/>
      <c r="J1610" s="472"/>
      <c r="K1610" s="356" t="s">
        <v>7648</v>
      </c>
      <c r="L1610" s="215" t="s">
        <v>1769</v>
      </c>
      <c r="M1610" s="215" t="s">
        <v>7564</v>
      </c>
    </row>
    <row r="1611" spans="1:13" ht="25.5">
      <c r="A1611" s="12"/>
      <c r="B1611" s="21">
        <v>276</v>
      </c>
      <c r="C1611" s="215" t="s">
        <v>1770</v>
      </c>
      <c r="D1611" s="215" t="s">
        <v>1771</v>
      </c>
      <c r="E1611" s="215" t="s">
        <v>1772</v>
      </c>
      <c r="F1611" s="215" t="s">
        <v>1773</v>
      </c>
      <c r="G1611" s="357">
        <v>10200</v>
      </c>
      <c r="H1611" s="472" t="s">
        <v>2589</v>
      </c>
      <c r="I1611" s="472"/>
      <c r="J1611" s="472"/>
      <c r="K1611" s="356" t="s">
        <v>7648</v>
      </c>
      <c r="L1611" s="215" t="s">
        <v>1774</v>
      </c>
      <c r="M1611" s="215" t="s">
        <v>7564</v>
      </c>
    </row>
    <row r="1612" spans="1:13" ht="25.5">
      <c r="A1612" s="12"/>
      <c r="B1612" s="21">
        <v>277</v>
      </c>
      <c r="C1612" s="215" t="s">
        <v>139</v>
      </c>
      <c r="D1612" s="215" t="s">
        <v>1414</v>
      </c>
      <c r="E1612" s="215" t="s">
        <v>1775</v>
      </c>
      <c r="F1612" s="215" t="s">
        <v>1776</v>
      </c>
      <c r="G1612" s="357">
        <v>4990</v>
      </c>
      <c r="H1612" s="472" t="s">
        <v>2589</v>
      </c>
      <c r="I1612" s="472"/>
      <c r="J1612" s="472"/>
      <c r="K1612" s="356" t="s">
        <v>7648</v>
      </c>
      <c r="L1612" s="215" t="s">
        <v>1777</v>
      </c>
      <c r="M1612" s="215" t="s">
        <v>7564</v>
      </c>
    </row>
    <row r="1613" spans="1:13" ht="25.5">
      <c r="A1613" s="12"/>
      <c r="B1613" s="21">
        <v>278</v>
      </c>
      <c r="C1613" s="215" t="s">
        <v>1778</v>
      </c>
      <c r="D1613" s="215" t="s">
        <v>1779</v>
      </c>
      <c r="E1613" s="215" t="s">
        <v>1780</v>
      </c>
      <c r="F1613" s="215" t="s">
        <v>1781</v>
      </c>
      <c r="G1613" s="357">
        <v>20050</v>
      </c>
      <c r="H1613" s="472" t="s">
        <v>2589</v>
      </c>
      <c r="I1613" s="472"/>
      <c r="J1613" s="472"/>
      <c r="K1613" s="356" t="s">
        <v>7648</v>
      </c>
      <c r="L1613" s="215" t="s">
        <v>1782</v>
      </c>
      <c r="M1613" s="215" t="s">
        <v>7564</v>
      </c>
    </row>
    <row r="1614" spans="1:13" ht="25.5">
      <c r="A1614" s="12"/>
      <c r="B1614" s="21">
        <v>279</v>
      </c>
      <c r="C1614" s="215" t="s">
        <v>1783</v>
      </c>
      <c r="D1614" s="215" t="s">
        <v>1784</v>
      </c>
      <c r="E1614" s="215" t="s">
        <v>1785</v>
      </c>
      <c r="F1614" s="215" t="s">
        <v>1786</v>
      </c>
      <c r="G1614" s="357">
        <v>2200</v>
      </c>
      <c r="H1614" s="472" t="s">
        <v>2589</v>
      </c>
      <c r="I1614" s="472"/>
      <c r="J1614" s="472"/>
      <c r="K1614" s="356" t="s">
        <v>7648</v>
      </c>
      <c r="L1614" s="215" t="s">
        <v>1787</v>
      </c>
      <c r="M1614" s="215" t="s">
        <v>7564</v>
      </c>
    </row>
    <row r="1615" spans="1:13" ht="25.5">
      <c r="A1615" s="12"/>
      <c r="B1615" s="21">
        <v>280</v>
      </c>
      <c r="C1615" s="215" t="s">
        <v>1789</v>
      </c>
      <c r="D1615" s="215" t="s">
        <v>1790</v>
      </c>
      <c r="E1615" s="215" t="s">
        <v>1793</v>
      </c>
      <c r="F1615" s="215" t="s">
        <v>1794</v>
      </c>
      <c r="G1615" s="357">
        <v>9500</v>
      </c>
      <c r="H1615" s="472" t="s">
        <v>2589</v>
      </c>
      <c r="I1615" s="472"/>
      <c r="J1615" s="472"/>
      <c r="K1615" s="356" t="s">
        <v>7648</v>
      </c>
      <c r="L1615" s="215" t="s">
        <v>1795</v>
      </c>
      <c r="M1615" s="215" t="s">
        <v>7564</v>
      </c>
    </row>
    <row r="1616" spans="1:13" ht="25.5">
      <c r="A1616" s="12"/>
      <c r="B1616" s="21">
        <v>281</v>
      </c>
      <c r="C1616" s="215" t="s">
        <v>1791</v>
      </c>
      <c r="D1616" s="215" t="s">
        <v>1792</v>
      </c>
      <c r="E1616" s="215" t="s">
        <v>3338</v>
      </c>
      <c r="F1616" s="215" t="s">
        <v>3453</v>
      </c>
      <c r="G1616" s="357">
        <v>3200</v>
      </c>
      <c r="H1616" s="472" t="s">
        <v>2589</v>
      </c>
      <c r="I1616" s="472"/>
      <c r="J1616" s="472"/>
      <c r="K1616" s="356" t="s">
        <v>7648</v>
      </c>
      <c r="L1616" s="215" t="s">
        <v>1797</v>
      </c>
      <c r="M1616" s="215" t="s">
        <v>7564</v>
      </c>
    </row>
    <row r="1617" spans="1:13" ht="25.5">
      <c r="A1617" s="12"/>
      <c r="B1617" s="21">
        <v>282</v>
      </c>
      <c r="C1617" s="215" t="s">
        <v>1679</v>
      </c>
      <c r="D1617" s="215" t="s">
        <v>1796</v>
      </c>
      <c r="E1617" s="215" t="s">
        <v>6158</v>
      </c>
      <c r="F1617" s="215" t="s">
        <v>6333</v>
      </c>
      <c r="G1617" s="357">
        <v>20000</v>
      </c>
      <c r="H1617" s="472" t="s">
        <v>2589</v>
      </c>
      <c r="I1617" s="472"/>
      <c r="J1617" s="472"/>
      <c r="K1617" s="356" t="s">
        <v>7648</v>
      </c>
      <c r="L1617" s="215" t="s">
        <v>6539</v>
      </c>
      <c r="M1617" s="215" t="s">
        <v>7564</v>
      </c>
    </row>
    <row r="1618" spans="1:13" ht="25.5">
      <c r="A1618" s="12"/>
      <c r="B1618" s="21">
        <v>283</v>
      </c>
      <c r="C1618" s="215" t="s">
        <v>1798</v>
      </c>
      <c r="D1618" s="215" t="s">
        <v>1799</v>
      </c>
      <c r="E1618" s="215" t="s">
        <v>3339</v>
      </c>
      <c r="F1618" s="215" t="s">
        <v>1800</v>
      </c>
      <c r="G1618" s="357">
        <v>20000</v>
      </c>
      <c r="H1618" s="472" t="s">
        <v>2589</v>
      </c>
      <c r="I1618" s="472"/>
      <c r="J1618" s="472"/>
      <c r="K1618" s="356" t="s">
        <v>7648</v>
      </c>
      <c r="L1618" s="215" t="s">
        <v>1801</v>
      </c>
      <c r="M1618" s="215" t="s">
        <v>7564</v>
      </c>
    </row>
    <row r="1619" spans="1:13" ht="25.5">
      <c r="A1619" s="12"/>
      <c r="B1619" s="21">
        <v>284</v>
      </c>
      <c r="C1619" s="215" t="s">
        <v>1802</v>
      </c>
      <c r="D1619" s="215" t="s">
        <v>1803</v>
      </c>
      <c r="E1619" s="215" t="s">
        <v>3340</v>
      </c>
      <c r="F1619" s="215" t="s">
        <v>1804</v>
      </c>
      <c r="G1619" s="357">
        <v>20000</v>
      </c>
      <c r="H1619" s="472" t="s">
        <v>2589</v>
      </c>
      <c r="I1619" s="472"/>
      <c r="J1619" s="472"/>
      <c r="K1619" s="356" t="s">
        <v>7648</v>
      </c>
      <c r="L1619" s="215" t="s">
        <v>1805</v>
      </c>
      <c r="M1619" s="215" t="s">
        <v>7564</v>
      </c>
    </row>
    <row r="1620" spans="1:13" ht="25.5">
      <c r="A1620" s="12"/>
      <c r="B1620" s="21">
        <v>285</v>
      </c>
      <c r="C1620" s="215" t="s">
        <v>1806</v>
      </c>
      <c r="D1620" s="215" t="s">
        <v>1807</v>
      </c>
      <c r="E1620" s="215" t="s">
        <v>3341</v>
      </c>
      <c r="F1620" s="215" t="s">
        <v>1808</v>
      </c>
      <c r="G1620" s="357">
        <v>20000</v>
      </c>
      <c r="H1620" s="472" t="s">
        <v>2589</v>
      </c>
      <c r="I1620" s="472"/>
      <c r="J1620" s="472"/>
      <c r="K1620" s="356" t="s">
        <v>7648</v>
      </c>
      <c r="L1620" s="215" t="s">
        <v>1809</v>
      </c>
      <c r="M1620" s="215" t="s">
        <v>7564</v>
      </c>
    </row>
    <row r="1621" spans="1:13" ht="25.5">
      <c r="A1621" s="12"/>
      <c r="B1621" s="21">
        <v>286</v>
      </c>
      <c r="C1621" s="215" t="s">
        <v>1810</v>
      </c>
      <c r="D1621" s="215" t="s">
        <v>1811</v>
      </c>
      <c r="E1621" s="215" t="s">
        <v>3342</v>
      </c>
      <c r="F1621" s="215" t="s">
        <v>1812</v>
      </c>
      <c r="G1621" s="357">
        <v>20100</v>
      </c>
      <c r="H1621" s="472" t="s">
        <v>2589</v>
      </c>
      <c r="I1621" s="472"/>
      <c r="J1621" s="472"/>
      <c r="K1621" s="356" t="s">
        <v>7648</v>
      </c>
      <c r="L1621" s="215" t="s">
        <v>1813</v>
      </c>
      <c r="M1621" s="215" t="s">
        <v>7564</v>
      </c>
    </row>
    <row r="1622" spans="1:13" ht="25.5">
      <c r="A1622" s="12"/>
      <c r="B1622" s="21">
        <v>287</v>
      </c>
      <c r="C1622" s="215" t="s">
        <v>941</v>
      </c>
      <c r="D1622" s="215" t="s">
        <v>5906</v>
      </c>
      <c r="E1622" s="215" t="s">
        <v>2395</v>
      </c>
      <c r="F1622" s="215" t="s">
        <v>2396</v>
      </c>
      <c r="G1622" s="357">
        <v>5200</v>
      </c>
      <c r="H1622" s="472" t="s">
        <v>2589</v>
      </c>
      <c r="I1622" s="472"/>
      <c r="J1622" s="472"/>
      <c r="K1622" s="356">
        <v>43471</v>
      </c>
      <c r="L1622" s="215" t="s">
        <v>2429</v>
      </c>
      <c r="M1622" s="215" t="s">
        <v>7564</v>
      </c>
    </row>
    <row r="1623" spans="1:13" ht="25.5">
      <c r="A1623" s="12"/>
      <c r="B1623" s="21">
        <v>288</v>
      </c>
      <c r="C1623" s="215" t="s">
        <v>2403</v>
      </c>
      <c r="D1623" s="215" t="s">
        <v>1677</v>
      </c>
      <c r="E1623" s="215" t="s">
        <v>2397</v>
      </c>
      <c r="F1623" s="215" t="s">
        <v>2398</v>
      </c>
      <c r="G1623" s="357">
        <v>200</v>
      </c>
      <c r="H1623" s="472" t="s">
        <v>2589</v>
      </c>
      <c r="I1623" s="472"/>
      <c r="J1623" s="472"/>
      <c r="K1623" s="356" t="s">
        <v>7648</v>
      </c>
      <c r="L1623" s="215" t="s">
        <v>2430</v>
      </c>
      <c r="M1623" s="215" t="s">
        <v>7564</v>
      </c>
    </row>
    <row r="1624" spans="1:13" ht="25.5">
      <c r="A1624" s="12"/>
      <c r="B1624" s="21">
        <v>289</v>
      </c>
      <c r="C1624" s="215" t="s">
        <v>2625</v>
      </c>
      <c r="D1624" s="215" t="s">
        <v>2626</v>
      </c>
      <c r="E1624" s="215" t="s">
        <v>2551</v>
      </c>
      <c r="F1624" s="215" t="s">
        <v>2552</v>
      </c>
      <c r="G1624" s="357">
        <v>5028</v>
      </c>
      <c r="H1624" s="472" t="s">
        <v>2589</v>
      </c>
      <c r="I1624" s="472"/>
      <c r="J1624" s="472"/>
      <c r="K1624" s="356" t="s">
        <v>7676</v>
      </c>
      <c r="L1624" s="215" t="s">
        <v>2567</v>
      </c>
      <c r="M1624" s="215" t="s">
        <v>7564</v>
      </c>
    </row>
    <row r="1625" spans="1:13" ht="25.5">
      <c r="A1625" s="12"/>
      <c r="B1625" s="21">
        <v>290</v>
      </c>
      <c r="C1625" s="215" t="s">
        <v>1886</v>
      </c>
      <c r="D1625" s="215" t="s">
        <v>1887</v>
      </c>
      <c r="E1625" s="215" t="s">
        <v>2627</v>
      </c>
      <c r="F1625" s="215" t="s">
        <v>2628</v>
      </c>
      <c r="G1625" s="357">
        <v>9329</v>
      </c>
      <c r="H1625" s="472" t="s">
        <v>2589</v>
      </c>
      <c r="I1625" s="472"/>
      <c r="J1625" s="472"/>
      <c r="K1625" s="356" t="s">
        <v>7648</v>
      </c>
      <c r="L1625" s="215" t="s">
        <v>2629</v>
      </c>
      <c r="M1625" s="215" t="s">
        <v>7564</v>
      </c>
    </row>
    <row r="1626" spans="1:13" ht="25.5">
      <c r="A1626" s="12"/>
      <c r="B1626" s="21">
        <v>291</v>
      </c>
      <c r="C1626" s="215" t="s">
        <v>5907</v>
      </c>
      <c r="D1626" s="215" t="s">
        <v>2649</v>
      </c>
      <c r="E1626" s="215" t="s">
        <v>3343</v>
      </c>
      <c r="F1626" s="215" t="s">
        <v>1888</v>
      </c>
      <c r="G1626" s="357">
        <v>200</v>
      </c>
      <c r="H1626" s="472" t="s">
        <v>2589</v>
      </c>
      <c r="I1626" s="472"/>
      <c r="J1626" s="472"/>
      <c r="K1626" s="356" t="s">
        <v>7648</v>
      </c>
      <c r="L1626" s="215" t="s">
        <v>1889</v>
      </c>
      <c r="M1626" s="215" t="s">
        <v>7564</v>
      </c>
    </row>
    <row r="1627" spans="1:13" ht="38.25">
      <c r="A1627" s="12"/>
      <c r="B1627" s="21">
        <v>292</v>
      </c>
      <c r="C1627" s="215" t="s">
        <v>3237</v>
      </c>
      <c r="D1627" s="215" t="s">
        <v>3238</v>
      </c>
      <c r="E1627" s="215" t="s">
        <v>2650</v>
      </c>
      <c r="F1627" s="215" t="s">
        <v>2651</v>
      </c>
      <c r="G1627" s="357">
        <v>200</v>
      </c>
      <c r="H1627" s="472" t="s">
        <v>2589</v>
      </c>
      <c r="I1627" s="472"/>
      <c r="J1627" s="472"/>
      <c r="K1627" s="356" t="s">
        <v>7648</v>
      </c>
      <c r="L1627" s="215" t="s">
        <v>2652</v>
      </c>
      <c r="M1627" s="215" t="s">
        <v>7564</v>
      </c>
    </row>
    <row r="1628" spans="1:13" ht="38.25">
      <c r="A1628" s="12"/>
      <c r="B1628" s="21">
        <v>293</v>
      </c>
      <c r="C1628" s="215" t="s">
        <v>2923</v>
      </c>
      <c r="D1628" s="215" t="s">
        <v>3239</v>
      </c>
      <c r="E1628" s="215" t="s">
        <v>6159</v>
      </c>
      <c r="F1628" s="215" t="s">
        <v>3462</v>
      </c>
      <c r="G1628" s="357">
        <v>200</v>
      </c>
      <c r="H1628" s="472" t="s">
        <v>2589</v>
      </c>
      <c r="I1628" s="472"/>
      <c r="J1628" s="472"/>
      <c r="K1628" s="356" t="s">
        <v>7648</v>
      </c>
      <c r="L1628" s="215" t="s">
        <v>3568</v>
      </c>
      <c r="M1628" s="215" t="s">
        <v>7564</v>
      </c>
    </row>
    <row r="1629" spans="1:13" ht="51">
      <c r="A1629" s="12"/>
      <c r="B1629" s="21">
        <v>294</v>
      </c>
      <c r="C1629" s="215" t="s">
        <v>3985</v>
      </c>
      <c r="D1629" s="215" t="s">
        <v>3986</v>
      </c>
      <c r="E1629" s="215" t="s">
        <v>3346</v>
      </c>
      <c r="F1629" s="215" t="s">
        <v>2924</v>
      </c>
      <c r="G1629" s="355">
        <v>9000</v>
      </c>
      <c r="H1629" s="472" t="s">
        <v>2589</v>
      </c>
      <c r="I1629" s="472"/>
      <c r="J1629" s="472"/>
      <c r="K1629" s="356" t="s">
        <v>7648</v>
      </c>
      <c r="L1629" s="215" t="s">
        <v>3569</v>
      </c>
      <c r="M1629" s="215" t="s">
        <v>7564</v>
      </c>
    </row>
    <row r="1630" spans="1:13" ht="38.25">
      <c r="A1630" s="12"/>
      <c r="B1630" s="21">
        <v>295</v>
      </c>
      <c r="C1630" s="215" t="s">
        <v>4371</v>
      </c>
      <c r="D1630" s="215" t="s">
        <v>4372</v>
      </c>
      <c r="E1630" s="215" t="s">
        <v>3987</v>
      </c>
      <c r="F1630" s="215" t="s">
        <v>3988</v>
      </c>
      <c r="G1630" s="355">
        <v>49500</v>
      </c>
      <c r="H1630" s="472" t="s">
        <v>2589</v>
      </c>
      <c r="I1630" s="472"/>
      <c r="J1630" s="472"/>
      <c r="K1630" s="356" t="s">
        <v>6881</v>
      </c>
      <c r="L1630" s="215" t="s">
        <v>6540</v>
      </c>
      <c r="M1630" s="215" t="s">
        <v>7564</v>
      </c>
    </row>
    <row r="1631" spans="1:13" ht="25.5">
      <c r="A1631" s="12"/>
      <c r="B1631" s="21">
        <v>296</v>
      </c>
      <c r="C1631" s="215" t="s">
        <v>5472</v>
      </c>
      <c r="D1631" s="215" t="s">
        <v>5908</v>
      </c>
      <c r="E1631" s="215" t="s">
        <v>3343</v>
      </c>
      <c r="F1631" s="215" t="s">
        <v>4373</v>
      </c>
      <c r="G1631" s="355">
        <v>5000</v>
      </c>
      <c r="H1631" s="472" t="s">
        <v>2589</v>
      </c>
      <c r="I1631" s="472"/>
      <c r="J1631" s="472"/>
      <c r="K1631" s="356" t="s">
        <v>7648</v>
      </c>
      <c r="L1631" s="215" t="s">
        <v>6541</v>
      </c>
      <c r="M1631" s="215" t="s">
        <v>7564</v>
      </c>
    </row>
    <row r="1632" spans="1:13" ht="25.5">
      <c r="A1632" s="12"/>
      <c r="B1632" s="21">
        <v>297</v>
      </c>
      <c r="C1632" s="215" t="s">
        <v>1832</v>
      </c>
      <c r="D1632" s="215" t="s">
        <v>1833</v>
      </c>
      <c r="E1632" s="215" t="s">
        <v>1834</v>
      </c>
      <c r="F1632" s="215" t="s">
        <v>1835</v>
      </c>
      <c r="G1632" s="357">
        <v>5200</v>
      </c>
      <c r="H1632" s="472" t="s">
        <v>2589</v>
      </c>
      <c r="I1632" s="472"/>
      <c r="J1632" s="472"/>
      <c r="K1632" s="356" t="s">
        <v>5573</v>
      </c>
      <c r="L1632" s="215" t="s">
        <v>4374</v>
      </c>
      <c r="M1632" s="215" t="s">
        <v>7564</v>
      </c>
    </row>
    <row r="1633" spans="1:13" ht="38.25">
      <c r="A1633" s="12"/>
      <c r="B1633" s="21">
        <v>298</v>
      </c>
      <c r="C1633" s="215" t="s">
        <v>1842</v>
      </c>
      <c r="D1633" s="215" t="s">
        <v>1843</v>
      </c>
      <c r="E1633" s="215" t="s">
        <v>1844</v>
      </c>
      <c r="F1633" s="215" t="s">
        <v>1845</v>
      </c>
      <c r="G1633" s="357">
        <v>12400</v>
      </c>
      <c r="H1633" s="472" t="s">
        <v>2589</v>
      </c>
      <c r="I1633" s="472"/>
      <c r="J1633" s="472"/>
      <c r="K1633" s="356" t="s">
        <v>7648</v>
      </c>
      <c r="L1633" s="215" t="s">
        <v>1846</v>
      </c>
      <c r="M1633" s="215" t="s">
        <v>7564</v>
      </c>
    </row>
    <row r="1634" spans="1:13" ht="38.25">
      <c r="A1634" s="12"/>
      <c r="B1634" s="21">
        <v>299</v>
      </c>
      <c r="C1634" s="215" t="s">
        <v>1847</v>
      </c>
      <c r="D1634" s="215" t="s">
        <v>1848</v>
      </c>
      <c r="E1634" s="215" t="s">
        <v>1849</v>
      </c>
      <c r="F1634" s="215" t="s">
        <v>1850</v>
      </c>
      <c r="G1634" s="357">
        <v>4700</v>
      </c>
      <c r="H1634" s="472" t="s">
        <v>2589</v>
      </c>
      <c r="I1634" s="472"/>
      <c r="J1634" s="472"/>
      <c r="K1634" s="356" t="s">
        <v>7648</v>
      </c>
      <c r="L1634" s="215" t="s">
        <v>1851</v>
      </c>
      <c r="M1634" s="215" t="s">
        <v>7564</v>
      </c>
    </row>
    <row r="1635" spans="1:13" ht="38.25">
      <c r="A1635" s="12"/>
      <c r="B1635" s="21">
        <v>300</v>
      </c>
      <c r="C1635" s="215" t="s">
        <v>1852</v>
      </c>
      <c r="D1635" s="215" t="s">
        <v>1853</v>
      </c>
      <c r="E1635" s="215" t="s">
        <v>1854</v>
      </c>
      <c r="F1635" s="215" t="s">
        <v>1855</v>
      </c>
      <c r="G1635" s="357">
        <v>3200</v>
      </c>
      <c r="H1635" s="472" t="s">
        <v>2589</v>
      </c>
      <c r="I1635" s="472"/>
      <c r="J1635" s="472"/>
      <c r="K1635" s="356" t="s">
        <v>7648</v>
      </c>
      <c r="L1635" s="215" t="s">
        <v>1856</v>
      </c>
      <c r="M1635" s="215" t="s">
        <v>7564</v>
      </c>
    </row>
    <row r="1636" spans="1:13" ht="38.25">
      <c r="A1636" s="12"/>
      <c r="B1636" s="21">
        <v>301</v>
      </c>
      <c r="C1636" s="215" t="s">
        <v>1857</v>
      </c>
      <c r="D1636" s="215" t="s">
        <v>1858</v>
      </c>
      <c r="E1636" s="215" t="s">
        <v>1859</v>
      </c>
      <c r="F1636" s="215" t="s">
        <v>1860</v>
      </c>
      <c r="G1636" s="357">
        <v>5200</v>
      </c>
      <c r="H1636" s="472" t="s">
        <v>2589</v>
      </c>
      <c r="I1636" s="472"/>
      <c r="J1636" s="472"/>
      <c r="K1636" s="356" t="s">
        <v>7648</v>
      </c>
      <c r="L1636" s="215" t="s">
        <v>1861</v>
      </c>
      <c r="M1636" s="215" t="s">
        <v>7564</v>
      </c>
    </row>
    <row r="1637" spans="1:13" ht="38.25">
      <c r="A1637" s="12"/>
      <c r="B1637" s="21">
        <v>302</v>
      </c>
      <c r="C1637" s="215" t="s">
        <v>1862</v>
      </c>
      <c r="D1637" s="215" t="s">
        <v>1863</v>
      </c>
      <c r="E1637" s="215" t="s">
        <v>1864</v>
      </c>
      <c r="F1637" s="215" t="s">
        <v>1865</v>
      </c>
      <c r="G1637" s="357">
        <v>200</v>
      </c>
      <c r="H1637" s="472" t="s">
        <v>2589</v>
      </c>
      <c r="I1637" s="472"/>
      <c r="J1637" s="472"/>
      <c r="K1637" s="356" t="s">
        <v>7648</v>
      </c>
      <c r="L1637" s="215" t="s">
        <v>1866</v>
      </c>
      <c r="M1637" s="215" t="s">
        <v>7565</v>
      </c>
    </row>
    <row r="1638" spans="1:13" ht="38.25">
      <c r="A1638" s="12"/>
      <c r="B1638" s="21">
        <v>303</v>
      </c>
      <c r="C1638" s="215" t="s">
        <v>1862</v>
      </c>
      <c r="D1638" s="215" t="s">
        <v>2555</v>
      </c>
      <c r="E1638" s="215" t="s">
        <v>1869</v>
      </c>
      <c r="F1638" s="215" t="s">
        <v>1870</v>
      </c>
      <c r="G1638" s="357">
        <v>400</v>
      </c>
      <c r="H1638" s="472" t="s">
        <v>2589</v>
      </c>
      <c r="I1638" s="472"/>
      <c r="J1638" s="472"/>
      <c r="K1638" s="356" t="s">
        <v>7648</v>
      </c>
      <c r="L1638" s="215" t="s">
        <v>1871</v>
      </c>
      <c r="M1638" s="215" t="s">
        <v>7564</v>
      </c>
    </row>
    <row r="1639" spans="1:13" ht="38.25">
      <c r="A1639" s="12"/>
      <c r="B1639" s="21">
        <v>304</v>
      </c>
      <c r="C1639" s="215" t="s">
        <v>1867</v>
      </c>
      <c r="D1639" s="215" t="s">
        <v>1868</v>
      </c>
      <c r="E1639" s="215" t="s">
        <v>6160</v>
      </c>
      <c r="F1639" s="215" t="s">
        <v>6334</v>
      </c>
      <c r="G1639" s="357">
        <v>200</v>
      </c>
      <c r="H1639" s="472" t="s">
        <v>2589</v>
      </c>
      <c r="I1639" s="472"/>
      <c r="J1639" s="472"/>
      <c r="K1639" s="356" t="s">
        <v>7648</v>
      </c>
      <c r="L1639" s="215" t="s">
        <v>6542</v>
      </c>
      <c r="M1639" s="215" t="s">
        <v>7564</v>
      </c>
    </row>
    <row r="1640" spans="1:13" ht="38.25">
      <c r="A1640" s="12"/>
      <c r="B1640" s="21">
        <v>305</v>
      </c>
      <c r="C1640" s="215" t="s">
        <v>1875</v>
      </c>
      <c r="D1640" s="215" t="s">
        <v>1876</v>
      </c>
      <c r="E1640" s="215" t="s">
        <v>1877</v>
      </c>
      <c r="F1640" s="215" t="s">
        <v>3455</v>
      </c>
      <c r="G1640" s="357">
        <v>5000</v>
      </c>
      <c r="H1640" s="472" t="s">
        <v>2589</v>
      </c>
      <c r="I1640" s="472"/>
      <c r="J1640" s="472"/>
      <c r="K1640" s="356" t="s">
        <v>7648</v>
      </c>
      <c r="L1640" s="215" t="s">
        <v>1878</v>
      </c>
      <c r="M1640" s="215" t="s">
        <v>7564</v>
      </c>
    </row>
    <row r="1641" spans="1:13" ht="38.25">
      <c r="A1641" s="12"/>
      <c r="B1641" s="21">
        <v>306</v>
      </c>
      <c r="C1641" s="215" t="s">
        <v>1879</v>
      </c>
      <c r="D1641" s="215" t="s">
        <v>1880</v>
      </c>
      <c r="E1641" s="215" t="s">
        <v>1881</v>
      </c>
      <c r="F1641" s="215" t="s">
        <v>3456</v>
      </c>
      <c r="G1641" s="357">
        <v>18626</v>
      </c>
      <c r="H1641" s="472" t="s">
        <v>2589</v>
      </c>
      <c r="I1641" s="472"/>
      <c r="J1641" s="472"/>
      <c r="K1641" s="356" t="s">
        <v>7648</v>
      </c>
      <c r="L1641" s="215" t="s">
        <v>1882</v>
      </c>
      <c r="M1641" s="215" t="s">
        <v>7564</v>
      </c>
    </row>
    <row r="1642" spans="1:13" ht="51">
      <c r="A1642" s="12"/>
      <c r="B1642" s="21">
        <v>307</v>
      </c>
      <c r="C1642" s="215" t="s">
        <v>5909</v>
      </c>
      <c r="D1642" s="215" t="s">
        <v>4180</v>
      </c>
      <c r="E1642" s="215" t="s">
        <v>1883</v>
      </c>
      <c r="F1642" s="215" t="s">
        <v>2407</v>
      </c>
      <c r="G1642" s="357">
        <f>8350</f>
        <v>8350</v>
      </c>
      <c r="H1642" s="472" t="s">
        <v>2589</v>
      </c>
      <c r="I1642" s="472"/>
      <c r="J1642" s="472"/>
      <c r="K1642" s="356" t="s">
        <v>7648</v>
      </c>
      <c r="L1642" s="215" t="s">
        <v>1884</v>
      </c>
      <c r="M1642" s="215" t="s">
        <v>7564</v>
      </c>
    </row>
    <row r="1643" spans="1:13" ht="25.5">
      <c r="A1643" s="12"/>
      <c r="B1643" s="21">
        <v>308</v>
      </c>
      <c r="C1643" s="215" t="s">
        <v>1890</v>
      </c>
      <c r="D1643" s="215" t="s">
        <v>1891</v>
      </c>
      <c r="E1643" s="215" t="s">
        <v>6161</v>
      </c>
      <c r="F1643" s="215" t="s">
        <v>6335</v>
      </c>
      <c r="G1643" s="357">
        <v>4800</v>
      </c>
      <c r="H1643" s="472" t="s">
        <v>2589</v>
      </c>
      <c r="I1643" s="472"/>
      <c r="J1643" s="472"/>
      <c r="K1643" s="356" t="s">
        <v>7648</v>
      </c>
      <c r="L1643" s="215" t="s">
        <v>6543</v>
      </c>
      <c r="M1643" s="215" t="s">
        <v>7564</v>
      </c>
    </row>
    <row r="1644" spans="1:13" ht="25.5">
      <c r="A1644" s="12"/>
      <c r="B1644" s="21">
        <v>309</v>
      </c>
      <c r="C1644" s="215" t="s">
        <v>48</v>
      </c>
      <c r="D1644" s="215" t="s">
        <v>1893</v>
      </c>
      <c r="E1644" s="215" t="s">
        <v>1892</v>
      </c>
      <c r="F1644" s="215" t="s">
        <v>3457</v>
      </c>
      <c r="G1644" s="357">
        <v>4800</v>
      </c>
      <c r="H1644" s="472" t="s">
        <v>2589</v>
      </c>
      <c r="I1644" s="472"/>
      <c r="J1644" s="472"/>
      <c r="K1644" s="356" t="s">
        <v>7648</v>
      </c>
      <c r="L1644" s="215" t="s">
        <v>6544</v>
      </c>
      <c r="M1644" s="215" t="s">
        <v>7564</v>
      </c>
    </row>
    <row r="1645" spans="1:13" ht="25.5">
      <c r="A1645" s="12"/>
      <c r="B1645" s="21">
        <v>310</v>
      </c>
      <c r="C1645" s="215" t="s">
        <v>1093</v>
      </c>
      <c r="D1645" s="215" t="s">
        <v>5910</v>
      </c>
      <c r="E1645" s="215" t="s">
        <v>1894</v>
      </c>
      <c r="F1645" s="215" t="s">
        <v>3457</v>
      </c>
      <c r="G1645" s="357">
        <v>18990</v>
      </c>
      <c r="H1645" s="472" t="s">
        <v>2589</v>
      </c>
      <c r="I1645" s="472"/>
      <c r="J1645" s="472"/>
      <c r="K1645" s="356" t="s">
        <v>7648</v>
      </c>
      <c r="L1645" s="215" t="s">
        <v>3564</v>
      </c>
      <c r="M1645" s="215" t="s">
        <v>7564</v>
      </c>
    </row>
    <row r="1646" spans="1:13" ht="63.75">
      <c r="A1646" s="12"/>
      <c r="B1646" s="21">
        <v>311</v>
      </c>
      <c r="C1646" s="215" t="s">
        <v>5911</v>
      </c>
      <c r="D1646" s="215" t="s">
        <v>5912</v>
      </c>
      <c r="E1646" s="215" t="s">
        <v>1909</v>
      </c>
      <c r="F1646" s="215" t="s">
        <v>3458</v>
      </c>
      <c r="G1646" s="357">
        <v>814843</v>
      </c>
      <c r="H1646" s="472" t="s">
        <v>2589</v>
      </c>
      <c r="I1646" s="472"/>
      <c r="J1646" s="472"/>
      <c r="K1646" s="356" t="s">
        <v>7648</v>
      </c>
      <c r="L1646" s="215" t="s">
        <v>3565</v>
      </c>
      <c r="M1646" s="215" t="s">
        <v>7564</v>
      </c>
    </row>
    <row r="1647" spans="1:13" ht="51">
      <c r="A1647" s="12"/>
      <c r="B1647" s="21">
        <v>312</v>
      </c>
      <c r="C1647" s="215" t="s">
        <v>5913</v>
      </c>
      <c r="D1647" s="215" t="s">
        <v>5914</v>
      </c>
      <c r="E1647" s="215" t="s">
        <v>3344</v>
      </c>
      <c r="F1647" s="215" t="s">
        <v>3459</v>
      </c>
      <c r="G1647" s="357">
        <v>416069</v>
      </c>
      <c r="H1647" s="472" t="s">
        <v>2589</v>
      </c>
      <c r="I1647" s="472"/>
      <c r="J1647" s="472"/>
      <c r="K1647" s="356" t="s">
        <v>7648</v>
      </c>
      <c r="L1647" s="215" t="s">
        <v>2427</v>
      </c>
      <c r="M1647" s="215" t="s">
        <v>7564</v>
      </c>
    </row>
    <row r="1648" spans="1:13" ht="63.75">
      <c r="A1648" s="12"/>
      <c r="B1648" s="21">
        <v>313</v>
      </c>
      <c r="C1648" s="215" t="s">
        <v>3771</v>
      </c>
      <c r="D1648" s="215" t="s">
        <v>3772</v>
      </c>
      <c r="E1648" s="215" t="s">
        <v>2401</v>
      </c>
      <c r="F1648" s="215" t="s">
        <v>2402</v>
      </c>
      <c r="G1648" s="357">
        <v>2631904</v>
      </c>
      <c r="H1648" s="472" t="s">
        <v>2589</v>
      </c>
      <c r="I1648" s="472"/>
      <c r="J1648" s="472"/>
      <c r="K1648" s="356" t="s">
        <v>7648</v>
      </c>
      <c r="L1648" s="215" t="s">
        <v>2431</v>
      </c>
      <c r="M1648" s="215" t="s">
        <v>7564</v>
      </c>
    </row>
    <row r="1649" spans="1:13" ht="25.5">
      <c r="A1649" s="12"/>
      <c r="B1649" s="21">
        <v>314</v>
      </c>
      <c r="C1649" s="215" t="s">
        <v>2399</v>
      </c>
      <c r="D1649" s="215" t="s">
        <v>2400</v>
      </c>
      <c r="E1649" s="215" t="s">
        <v>2553</v>
      </c>
      <c r="F1649" s="215" t="s">
        <v>2554</v>
      </c>
      <c r="G1649" s="357">
        <v>200</v>
      </c>
      <c r="H1649" s="472" t="s">
        <v>2589</v>
      </c>
      <c r="I1649" s="472"/>
      <c r="J1649" s="472"/>
      <c r="K1649" s="356" t="s">
        <v>7648</v>
      </c>
      <c r="L1649" s="215" t="s">
        <v>2568</v>
      </c>
      <c r="M1649" s="215" t="s">
        <v>7564</v>
      </c>
    </row>
    <row r="1650" spans="1:13" ht="38.25">
      <c r="A1650" s="12"/>
      <c r="B1650" s="21">
        <v>315</v>
      </c>
      <c r="C1650" s="215" t="s">
        <v>1872</v>
      </c>
      <c r="D1650" s="215" t="s">
        <v>1873</v>
      </c>
      <c r="E1650" s="215" t="s">
        <v>2556</v>
      </c>
      <c r="F1650" s="215" t="s">
        <v>2557</v>
      </c>
      <c r="G1650" s="357">
        <v>10000</v>
      </c>
      <c r="H1650" s="472" t="s">
        <v>2589</v>
      </c>
      <c r="I1650" s="472"/>
      <c r="J1650" s="472"/>
      <c r="K1650" s="356" t="s">
        <v>7648</v>
      </c>
      <c r="L1650" s="215" t="s">
        <v>2569</v>
      </c>
      <c r="M1650" s="215" t="s">
        <v>7564</v>
      </c>
    </row>
    <row r="1651" spans="1:13" ht="25.5">
      <c r="A1651" s="12"/>
      <c r="B1651" s="21">
        <v>316</v>
      </c>
      <c r="C1651" s="215" t="s">
        <v>2622</v>
      </c>
      <c r="D1651" s="215" t="s">
        <v>2623</v>
      </c>
      <c r="E1651" s="215" t="s">
        <v>2558</v>
      </c>
      <c r="F1651" s="215" t="s">
        <v>1874</v>
      </c>
      <c r="G1651" s="357">
        <v>200</v>
      </c>
      <c r="H1651" s="472" t="s">
        <v>2589</v>
      </c>
      <c r="I1651" s="472"/>
      <c r="J1651" s="472"/>
      <c r="K1651" s="356" t="s">
        <v>7648</v>
      </c>
      <c r="L1651" s="215" t="s">
        <v>2570</v>
      </c>
      <c r="M1651" s="354" t="s">
        <v>7566</v>
      </c>
    </row>
    <row r="1652" spans="1:13" ht="51">
      <c r="A1652" s="12"/>
      <c r="B1652" s="21">
        <v>317</v>
      </c>
      <c r="C1652" s="215" t="s">
        <v>5915</v>
      </c>
      <c r="D1652" s="215" t="s">
        <v>3235</v>
      </c>
      <c r="E1652" s="215" t="s">
        <v>6162</v>
      </c>
      <c r="F1652" s="215" t="s">
        <v>6336</v>
      </c>
      <c r="G1652" s="357">
        <v>26100</v>
      </c>
      <c r="H1652" s="472" t="s">
        <v>2589</v>
      </c>
      <c r="I1652" s="472"/>
      <c r="J1652" s="472"/>
      <c r="K1652" s="356" t="s">
        <v>7648</v>
      </c>
      <c r="L1652" s="215" t="s">
        <v>6545</v>
      </c>
      <c r="M1652" s="354" t="s">
        <v>7566</v>
      </c>
    </row>
    <row r="1653" spans="1:13" ht="38.25">
      <c r="A1653" s="12"/>
      <c r="B1653" s="21">
        <v>318</v>
      </c>
      <c r="C1653" s="215" t="s">
        <v>3236</v>
      </c>
      <c r="D1653" s="215" t="s">
        <v>5916</v>
      </c>
      <c r="E1653" s="215" t="s">
        <v>3345</v>
      </c>
      <c r="F1653" s="215" t="s">
        <v>3460</v>
      </c>
      <c r="G1653" s="357">
        <v>200</v>
      </c>
      <c r="H1653" s="472" t="s">
        <v>2589</v>
      </c>
      <c r="I1653" s="472"/>
      <c r="J1653" s="472"/>
      <c r="K1653" s="356" t="s">
        <v>7648</v>
      </c>
      <c r="L1653" s="215" t="s">
        <v>3566</v>
      </c>
      <c r="M1653" s="354" t="s">
        <v>7566</v>
      </c>
    </row>
    <row r="1654" spans="1:13" ht="38.25">
      <c r="A1654" s="12"/>
      <c r="B1654" s="21">
        <v>319</v>
      </c>
      <c r="C1654" s="215" t="s">
        <v>3983</v>
      </c>
      <c r="D1654" s="215" t="s">
        <v>5917</v>
      </c>
      <c r="E1654" s="215" t="s">
        <v>6163</v>
      </c>
      <c r="F1654" s="215" t="s">
        <v>3461</v>
      </c>
      <c r="G1654" s="355">
        <v>200</v>
      </c>
      <c r="H1654" s="472" t="s">
        <v>2589</v>
      </c>
      <c r="I1654" s="472"/>
      <c r="J1654" s="472"/>
      <c r="K1654" s="356" t="s">
        <v>7648</v>
      </c>
      <c r="L1654" s="215" t="s">
        <v>3567</v>
      </c>
      <c r="M1654" s="354" t="s">
        <v>7566</v>
      </c>
    </row>
    <row r="1655" spans="1:13" ht="38.25">
      <c r="A1655" s="12"/>
      <c r="B1655" s="21">
        <v>320</v>
      </c>
      <c r="C1655" s="215" t="s">
        <v>3984</v>
      </c>
      <c r="D1655" s="215" t="s">
        <v>5918</v>
      </c>
      <c r="E1655" s="215" t="s">
        <v>3773</v>
      </c>
      <c r="F1655" s="215" t="s">
        <v>3774</v>
      </c>
      <c r="G1655" s="355">
        <v>130</v>
      </c>
      <c r="H1655" s="472" t="s">
        <v>2589</v>
      </c>
      <c r="I1655" s="472"/>
      <c r="J1655" s="472"/>
      <c r="K1655" s="356" t="s">
        <v>7648</v>
      </c>
      <c r="L1655" s="215" t="s">
        <v>3775</v>
      </c>
      <c r="M1655" s="354" t="s">
        <v>7566</v>
      </c>
    </row>
    <row r="1656" spans="1:13" ht="38.25">
      <c r="A1656" s="12"/>
      <c r="B1656" s="21">
        <v>321</v>
      </c>
      <c r="C1656" s="215" t="s">
        <v>5919</v>
      </c>
      <c r="D1656" s="215" t="s">
        <v>5920</v>
      </c>
      <c r="E1656" s="215" t="s">
        <v>6164</v>
      </c>
      <c r="F1656" s="215" t="s">
        <v>6337</v>
      </c>
      <c r="G1656" s="355">
        <v>20200</v>
      </c>
      <c r="H1656" s="472" t="s">
        <v>2589</v>
      </c>
      <c r="I1656" s="472"/>
      <c r="J1656" s="472"/>
      <c r="K1656" s="356" t="s">
        <v>7648</v>
      </c>
      <c r="L1656" s="215" t="s">
        <v>6546</v>
      </c>
      <c r="M1656" s="354" t="s">
        <v>7566</v>
      </c>
    </row>
    <row r="1657" spans="1:13" ht="51">
      <c r="A1657" s="12"/>
      <c r="B1657" s="21">
        <v>322</v>
      </c>
      <c r="C1657" s="341" t="s">
        <v>7197</v>
      </c>
      <c r="D1657" s="215" t="s">
        <v>7198</v>
      </c>
      <c r="E1657" s="341" t="s">
        <v>7317</v>
      </c>
      <c r="F1657" s="341" t="s">
        <v>7341</v>
      </c>
      <c r="G1657" s="355">
        <v>200</v>
      </c>
      <c r="H1657" s="472" t="s">
        <v>2589</v>
      </c>
      <c r="I1657" s="472"/>
      <c r="J1657" s="472"/>
      <c r="K1657" s="356" t="s">
        <v>7648</v>
      </c>
      <c r="L1657" s="215" t="s">
        <v>7369</v>
      </c>
      <c r="M1657" s="354" t="s">
        <v>7566</v>
      </c>
    </row>
    <row r="1658" spans="1:13" ht="25.5">
      <c r="A1658" s="12"/>
      <c r="B1658" s="21">
        <v>323</v>
      </c>
      <c r="C1658" s="341" t="s">
        <v>7933</v>
      </c>
      <c r="D1658" s="215" t="s">
        <v>7934</v>
      </c>
      <c r="E1658" s="341" t="s">
        <v>7935</v>
      </c>
      <c r="F1658" s="341" t="s">
        <v>7936</v>
      </c>
      <c r="G1658" s="355">
        <v>150</v>
      </c>
      <c r="H1658" s="472" t="s">
        <v>2589</v>
      </c>
      <c r="I1658" s="472"/>
      <c r="J1658" s="472"/>
      <c r="K1658" s="356">
        <v>43954</v>
      </c>
      <c r="L1658" s="215" t="s">
        <v>7937</v>
      </c>
      <c r="M1658" s="354" t="s">
        <v>7566</v>
      </c>
    </row>
    <row r="1659" spans="1:13" ht="38.25">
      <c r="A1659" s="12"/>
      <c r="B1659" s="21">
        <v>324</v>
      </c>
      <c r="C1659" s="341" t="s">
        <v>2645</v>
      </c>
      <c r="D1659" s="215" t="s">
        <v>2646</v>
      </c>
      <c r="E1659" s="341" t="s">
        <v>7938</v>
      </c>
      <c r="F1659" s="341" t="s">
        <v>7939</v>
      </c>
      <c r="G1659" s="355">
        <v>1275</v>
      </c>
      <c r="H1659" s="472" t="s">
        <v>2589</v>
      </c>
      <c r="I1659" s="472"/>
      <c r="J1659" s="472"/>
      <c r="K1659" s="356">
        <v>43954</v>
      </c>
      <c r="L1659" s="215" t="s">
        <v>7940</v>
      </c>
      <c r="M1659" s="354" t="s">
        <v>7566</v>
      </c>
    </row>
    <row r="1660" spans="1:13" ht="38.25">
      <c r="A1660" s="12"/>
      <c r="B1660" s="21">
        <v>325</v>
      </c>
      <c r="C1660" s="341" t="s">
        <v>2645</v>
      </c>
      <c r="D1660" s="215" t="s">
        <v>2646</v>
      </c>
      <c r="E1660" s="341" t="s">
        <v>7938</v>
      </c>
      <c r="F1660" s="341" t="s">
        <v>7941</v>
      </c>
      <c r="G1660" s="355">
        <v>21500</v>
      </c>
      <c r="H1660" s="472" t="s">
        <v>2589</v>
      </c>
      <c r="I1660" s="472"/>
      <c r="J1660" s="472"/>
      <c r="K1660" s="356">
        <v>43954</v>
      </c>
      <c r="L1660" s="215" t="s">
        <v>7942</v>
      </c>
      <c r="M1660" s="354" t="s">
        <v>7566</v>
      </c>
    </row>
    <row r="1661" spans="1:13" ht="25.5">
      <c r="A1661" s="12"/>
      <c r="B1661" s="21">
        <v>326</v>
      </c>
      <c r="C1661" s="341" t="s">
        <v>7943</v>
      </c>
      <c r="D1661" s="215" t="s">
        <v>7944</v>
      </c>
      <c r="E1661" s="341" t="s">
        <v>7945</v>
      </c>
      <c r="F1661" s="341" t="s">
        <v>7946</v>
      </c>
      <c r="G1661" s="355">
        <v>500</v>
      </c>
      <c r="H1661" s="472" t="s">
        <v>2589</v>
      </c>
      <c r="I1661" s="472"/>
      <c r="J1661" s="472"/>
      <c r="K1661" s="356" t="s">
        <v>7778</v>
      </c>
      <c r="L1661" s="215" t="s">
        <v>7947</v>
      </c>
      <c r="M1661" s="354" t="s">
        <v>7566</v>
      </c>
    </row>
    <row r="1662" spans="1:13" ht="38.25">
      <c r="A1662" s="12"/>
      <c r="B1662" s="21">
        <v>327</v>
      </c>
      <c r="C1662" s="341" t="s">
        <v>1862</v>
      </c>
      <c r="D1662" s="215" t="s">
        <v>7948</v>
      </c>
      <c r="E1662" s="341" t="s">
        <v>7949</v>
      </c>
      <c r="F1662" s="341" t="s">
        <v>7950</v>
      </c>
      <c r="G1662" s="355">
        <v>200</v>
      </c>
      <c r="H1662" s="472" t="s">
        <v>2589</v>
      </c>
      <c r="I1662" s="472"/>
      <c r="J1662" s="472"/>
      <c r="K1662" s="356" t="s">
        <v>7778</v>
      </c>
      <c r="L1662" s="215" t="s">
        <v>7951</v>
      </c>
      <c r="M1662" s="354" t="s">
        <v>7566</v>
      </c>
    </row>
    <row r="1663" spans="1:13" ht="25.5">
      <c r="A1663" s="12"/>
      <c r="B1663" s="21">
        <v>328</v>
      </c>
      <c r="C1663" s="341" t="s">
        <v>9112</v>
      </c>
      <c r="D1663" s="215" t="s">
        <v>9113</v>
      </c>
      <c r="E1663" s="341" t="s">
        <v>9114</v>
      </c>
      <c r="F1663" s="341" t="s">
        <v>9115</v>
      </c>
      <c r="G1663" s="355">
        <v>200</v>
      </c>
      <c r="H1663" s="472" t="s">
        <v>2589</v>
      </c>
      <c r="I1663" s="472"/>
      <c r="J1663" s="472"/>
      <c r="K1663" s="356">
        <v>43992</v>
      </c>
      <c r="L1663" s="215" t="s">
        <v>9116</v>
      </c>
      <c r="M1663" s="354" t="s">
        <v>7566</v>
      </c>
    </row>
    <row r="1664" spans="1:13" ht="25.5">
      <c r="A1664" s="12"/>
      <c r="B1664" s="21">
        <v>329</v>
      </c>
      <c r="C1664" s="341" t="s">
        <v>9117</v>
      </c>
      <c r="D1664" s="215" t="s">
        <v>9118</v>
      </c>
      <c r="E1664" s="341" t="s">
        <v>9119</v>
      </c>
      <c r="F1664" s="341" t="s">
        <v>9120</v>
      </c>
      <c r="G1664" s="355">
        <v>28859</v>
      </c>
      <c r="H1664" s="472" t="s">
        <v>2589</v>
      </c>
      <c r="I1664" s="472"/>
      <c r="J1664" s="472"/>
      <c r="K1664" s="356">
        <v>43992</v>
      </c>
      <c r="L1664" s="215" t="s">
        <v>9121</v>
      </c>
      <c r="M1664" s="354" t="s">
        <v>7566</v>
      </c>
    </row>
    <row r="1665" spans="1:13" ht="25.5">
      <c r="A1665" s="12"/>
      <c r="B1665" s="21">
        <v>330</v>
      </c>
      <c r="C1665" s="341" t="s">
        <v>9122</v>
      </c>
      <c r="D1665" s="215" t="s">
        <v>9123</v>
      </c>
      <c r="E1665" s="341" t="s">
        <v>9124</v>
      </c>
      <c r="F1665" s="341" t="s">
        <v>9125</v>
      </c>
      <c r="G1665" s="355">
        <v>200</v>
      </c>
      <c r="H1665" s="472" t="s">
        <v>2589</v>
      </c>
      <c r="I1665" s="472"/>
      <c r="J1665" s="472"/>
      <c r="K1665" s="356">
        <v>43992</v>
      </c>
      <c r="L1665" s="215" t="s">
        <v>9126</v>
      </c>
      <c r="M1665" s="354" t="s">
        <v>7566</v>
      </c>
    </row>
    <row r="1666" spans="1:13" ht="38.25">
      <c r="A1666" s="12"/>
      <c r="B1666" s="21">
        <v>331</v>
      </c>
      <c r="C1666" s="341" t="s">
        <v>8238</v>
      </c>
      <c r="D1666" s="215" t="s">
        <v>9127</v>
      </c>
      <c r="E1666" s="341" t="s">
        <v>9128</v>
      </c>
      <c r="F1666" s="341" t="s">
        <v>9129</v>
      </c>
      <c r="G1666" s="355">
        <v>2000</v>
      </c>
      <c r="H1666" s="472" t="s">
        <v>2589</v>
      </c>
      <c r="I1666" s="472"/>
      <c r="J1666" s="472"/>
      <c r="K1666" s="356">
        <v>43992</v>
      </c>
      <c r="L1666" s="215" t="s">
        <v>9130</v>
      </c>
      <c r="M1666" s="354" t="s">
        <v>7566</v>
      </c>
    </row>
    <row r="1667" spans="1:13" ht="25.5">
      <c r="A1667" s="12"/>
      <c r="B1667" s="21">
        <v>332</v>
      </c>
      <c r="C1667" s="341" t="s">
        <v>9131</v>
      </c>
      <c r="D1667" s="215" t="s">
        <v>2649</v>
      </c>
      <c r="E1667" s="341" t="s">
        <v>9132</v>
      </c>
      <c r="F1667" s="341" t="s">
        <v>9133</v>
      </c>
      <c r="G1667" s="355">
        <v>200</v>
      </c>
      <c r="H1667" s="472" t="s">
        <v>2589</v>
      </c>
      <c r="I1667" s="472"/>
      <c r="J1667" s="472"/>
      <c r="K1667" s="356">
        <v>43992</v>
      </c>
      <c r="L1667" s="215" t="s">
        <v>9134</v>
      </c>
      <c r="M1667" s="354" t="s">
        <v>7566</v>
      </c>
    </row>
    <row r="1668" spans="1:13" ht="25.5">
      <c r="A1668" s="12"/>
      <c r="B1668" s="21">
        <v>333</v>
      </c>
      <c r="C1668" s="341" t="s">
        <v>5907</v>
      </c>
      <c r="D1668" s="215" t="s">
        <v>9135</v>
      </c>
      <c r="E1668" s="341" t="s">
        <v>9136</v>
      </c>
      <c r="F1668" s="341" t="s">
        <v>9137</v>
      </c>
      <c r="G1668" s="355">
        <v>500</v>
      </c>
      <c r="H1668" s="472" t="s">
        <v>2589</v>
      </c>
      <c r="I1668" s="472"/>
      <c r="J1668" s="472"/>
      <c r="K1668" s="356">
        <v>43993</v>
      </c>
      <c r="L1668" s="215" t="s">
        <v>9138</v>
      </c>
      <c r="M1668" s="354" t="s">
        <v>7566</v>
      </c>
    </row>
    <row r="1669" spans="1:13" ht="25.5">
      <c r="A1669" s="12"/>
      <c r="B1669" s="21">
        <v>334</v>
      </c>
      <c r="C1669" s="341" t="s">
        <v>1788</v>
      </c>
      <c r="D1669" s="215" t="s">
        <v>9139</v>
      </c>
      <c r="E1669" s="341" t="s">
        <v>9140</v>
      </c>
      <c r="F1669" s="341" t="s">
        <v>9141</v>
      </c>
      <c r="G1669" s="355">
        <v>12000</v>
      </c>
      <c r="H1669" s="472" t="s">
        <v>2589</v>
      </c>
      <c r="I1669" s="472"/>
      <c r="J1669" s="472"/>
      <c r="K1669" s="356">
        <v>43993</v>
      </c>
      <c r="L1669" s="215" t="s">
        <v>9142</v>
      </c>
      <c r="M1669" s="354" t="s">
        <v>7566</v>
      </c>
    </row>
    <row r="1670" spans="1:13" ht="25.5">
      <c r="A1670" s="12"/>
      <c r="B1670" s="21">
        <v>335</v>
      </c>
      <c r="C1670" s="341" t="s">
        <v>9143</v>
      </c>
      <c r="D1670" s="215" t="s">
        <v>9144</v>
      </c>
      <c r="E1670" s="341" t="s">
        <v>9145</v>
      </c>
      <c r="F1670" s="341" t="s">
        <v>9146</v>
      </c>
      <c r="G1670" s="355">
        <v>49500</v>
      </c>
      <c r="H1670" s="472" t="s">
        <v>2589</v>
      </c>
      <c r="I1670" s="472"/>
      <c r="J1670" s="472"/>
      <c r="K1670" s="356">
        <v>43994</v>
      </c>
      <c r="L1670" s="215" t="s">
        <v>9147</v>
      </c>
      <c r="M1670" s="354" t="s">
        <v>7566</v>
      </c>
    </row>
    <row r="1671" spans="1:13" ht="25.5">
      <c r="A1671" s="12"/>
      <c r="B1671" s="21">
        <v>336</v>
      </c>
      <c r="C1671" s="341" t="s">
        <v>9647</v>
      </c>
      <c r="D1671" s="215" t="s">
        <v>9648</v>
      </c>
      <c r="E1671" s="341" t="s">
        <v>9649</v>
      </c>
      <c r="F1671" s="341" t="s">
        <v>9650</v>
      </c>
      <c r="G1671" s="355">
        <v>3112</v>
      </c>
      <c r="H1671" s="472"/>
      <c r="I1671" s="472"/>
      <c r="J1671" s="472"/>
      <c r="K1671" s="356">
        <v>44056</v>
      </c>
      <c r="L1671" s="215" t="s">
        <v>9651</v>
      </c>
      <c r="M1671" s="354" t="s">
        <v>7566</v>
      </c>
    </row>
    <row r="1672" spans="1:13" ht="38.25">
      <c r="A1672" s="12"/>
      <c r="B1672" s="21">
        <v>337</v>
      </c>
      <c r="C1672" s="341" t="s">
        <v>9652</v>
      </c>
      <c r="D1672" s="215" t="s">
        <v>9653</v>
      </c>
      <c r="E1672" s="341" t="s">
        <v>9654</v>
      </c>
      <c r="F1672" s="341" t="s">
        <v>9655</v>
      </c>
      <c r="G1672" s="355">
        <v>5000</v>
      </c>
      <c r="H1672" s="472" t="s">
        <v>2589</v>
      </c>
      <c r="I1672" s="472"/>
      <c r="J1672" s="472"/>
      <c r="K1672" s="356">
        <v>44056</v>
      </c>
      <c r="L1672" s="215" t="s">
        <v>9656</v>
      </c>
      <c r="M1672" s="354" t="s">
        <v>7566</v>
      </c>
    </row>
    <row r="1673" spans="1:13" ht="38.25">
      <c r="A1673" s="12"/>
      <c r="B1673" s="21">
        <v>338</v>
      </c>
      <c r="C1673" s="215" t="s">
        <v>1102</v>
      </c>
      <c r="D1673" s="215" t="s">
        <v>5921</v>
      </c>
      <c r="E1673" s="215" t="s">
        <v>1103</v>
      </c>
      <c r="F1673" s="215" t="s">
        <v>1104</v>
      </c>
      <c r="G1673" s="351">
        <v>20000</v>
      </c>
      <c r="H1673" s="472" t="s">
        <v>2589</v>
      </c>
      <c r="I1673" s="472"/>
      <c r="J1673" s="472"/>
      <c r="K1673" s="356" t="s">
        <v>7677</v>
      </c>
      <c r="L1673" s="215" t="s">
        <v>1105</v>
      </c>
      <c r="M1673" s="354" t="s">
        <v>7566</v>
      </c>
    </row>
    <row r="1674" spans="1:13" ht="38.25">
      <c r="A1674" s="12"/>
      <c r="B1674" s="21">
        <v>339</v>
      </c>
      <c r="C1674" s="215" t="s">
        <v>3197</v>
      </c>
      <c r="D1674" s="215" t="s">
        <v>5922</v>
      </c>
      <c r="E1674" s="215" t="s">
        <v>1569</v>
      </c>
      <c r="F1674" s="215" t="s">
        <v>3412</v>
      </c>
      <c r="G1674" s="351">
        <v>5000</v>
      </c>
      <c r="H1674" s="472" t="s">
        <v>2589</v>
      </c>
      <c r="I1674" s="472"/>
      <c r="J1674" s="472"/>
      <c r="K1674" s="356" t="s">
        <v>7678</v>
      </c>
      <c r="L1674" s="215" t="s">
        <v>2618</v>
      </c>
      <c r="M1674" s="354" t="s">
        <v>7566</v>
      </c>
    </row>
    <row r="1675" spans="1:13" ht="38.25">
      <c r="A1675" s="12"/>
      <c r="B1675" s="21">
        <v>340</v>
      </c>
      <c r="C1675" s="215" t="s">
        <v>1570</v>
      </c>
      <c r="D1675" s="215" t="s">
        <v>5923</v>
      </c>
      <c r="E1675" s="215" t="s">
        <v>1571</v>
      </c>
      <c r="F1675" s="215" t="s">
        <v>1572</v>
      </c>
      <c r="G1675" s="354">
        <v>920</v>
      </c>
      <c r="H1675" s="472" t="s">
        <v>2589</v>
      </c>
      <c r="I1675" s="472"/>
      <c r="J1675" s="472"/>
      <c r="K1675" s="356" t="s">
        <v>6753</v>
      </c>
      <c r="L1675" s="215" t="s">
        <v>1573</v>
      </c>
      <c r="M1675" s="354" t="s">
        <v>7566</v>
      </c>
    </row>
    <row r="1676" spans="1:13" ht="38.25">
      <c r="A1676" s="12"/>
      <c r="B1676" s="21">
        <v>341</v>
      </c>
      <c r="C1676" s="215" t="s">
        <v>2415</v>
      </c>
      <c r="D1676" s="215" t="s">
        <v>5924</v>
      </c>
      <c r="E1676" s="215" t="s">
        <v>2416</v>
      </c>
      <c r="F1676" s="215" t="s">
        <v>3413</v>
      </c>
      <c r="G1676" s="351">
        <v>5200</v>
      </c>
      <c r="H1676" s="472" t="s">
        <v>2589</v>
      </c>
      <c r="I1676" s="472"/>
      <c r="J1676" s="472"/>
      <c r="K1676" s="356" t="s">
        <v>7679</v>
      </c>
      <c r="L1676" s="215" t="s">
        <v>2433</v>
      </c>
      <c r="M1676" s="354" t="s">
        <v>7566</v>
      </c>
    </row>
    <row r="1677" spans="1:13" ht="51">
      <c r="A1677" s="12"/>
      <c r="B1677" s="21">
        <v>342</v>
      </c>
      <c r="C1677" s="215" t="s">
        <v>1574</v>
      </c>
      <c r="D1677" s="215" t="s">
        <v>5925</v>
      </c>
      <c r="E1677" s="215" t="s">
        <v>1575</v>
      </c>
      <c r="F1677" s="215" t="s">
        <v>1576</v>
      </c>
      <c r="G1677" s="351">
        <v>5050</v>
      </c>
      <c r="H1677" s="472" t="s">
        <v>2589</v>
      </c>
      <c r="I1677" s="472"/>
      <c r="J1677" s="472"/>
      <c r="K1677" s="356">
        <v>43807</v>
      </c>
      <c r="L1677" s="215" t="s">
        <v>1577</v>
      </c>
      <c r="M1677" s="354" t="s">
        <v>7566</v>
      </c>
    </row>
    <row r="1678" spans="1:13" ht="38.25">
      <c r="A1678" s="12"/>
      <c r="B1678" s="21">
        <v>343</v>
      </c>
      <c r="C1678" s="215" t="s">
        <v>675</v>
      </c>
      <c r="D1678" s="215" t="s">
        <v>5926</v>
      </c>
      <c r="E1678" s="215" t="s">
        <v>1578</v>
      </c>
      <c r="F1678" s="215" t="s">
        <v>1579</v>
      </c>
      <c r="G1678" s="351">
        <v>4710</v>
      </c>
      <c r="H1678" s="472" t="s">
        <v>2589</v>
      </c>
      <c r="I1678" s="472"/>
      <c r="J1678" s="472"/>
      <c r="K1678" s="356">
        <v>43591</v>
      </c>
      <c r="L1678" s="215" t="s">
        <v>1580</v>
      </c>
      <c r="M1678" s="354" t="s">
        <v>7566</v>
      </c>
    </row>
    <row r="1679" spans="1:13" ht="38.25">
      <c r="A1679" s="12"/>
      <c r="B1679" s="21">
        <v>344</v>
      </c>
      <c r="C1679" s="215" t="s">
        <v>1581</v>
      </c>
      <c r="D1679" s="215" t="s">
        <v>5927</v>
      </c>
      <c r="E1679" s="215" t="s">
        <v>1582</v>
      </c>
      <c r="F1679" s="215" t="s">
        <v>1583</v>
      </c>
      <c r="G1679" s="351">
        <v>3800</v>
      </c>
      <c r="H1679" s="472" t="s">
        <v>2589</v>
      </c>
      <c r="I1679" s="472"/>
      <c r="J1679" s="472"/>
      <c r="K1679" s="356" t="s">
        <v>7675</v>
      </c>
      <c r="L1679" s="215" t="s">
        <v>1584</v>
      </c>
      <c r="M1679" s="215" t="s">
        <v>7566</v>
      </c>
    </row>
    <row r="1680" spans="1:13" ht="38.25">
      <c r="A1680" s="12"/>
      <c r="B1680" s="21">
        <v>345</v>
      </c>
      <c r="C1680" s="215" t="s">
        <v>1898</v>
      </c>
      <c r="D1680" s="215" t="s">
        <v>5928</v>
      </c>
      <c r="E1680" s="215" t="s">
        <v>1896</v>
      </c>
      <c r="F1680" s="215" t="s">
        <v>1899</v>
      </c>
      <c r="G1680" s="351">
        <v>3125</v>
      </c>
      <c r="H1680" s="472" t="s">
        <v>2589</v>
      </c>
      <c r="I1680" s="472"/>
      <c r="J1680" s="472"/>
      <c r="K1680" s="356">
        <v>43687</v>
      </c>
      <c r="L1680" s="215" t="s">
        <v>3526</v>
      </c>
      <c r="M1680" s="354" t="s">
        <v>7566</v>
      </c>
    </row>
    <row r="1681" spans="1:13" ht="38.25">
      <c r="A1681" s="12"/>
      <c r="B1681" s="21">
        <v>346</v>
      </c>
      <c r="C1681" s="215" t="s">
        <v>1895</v>
      </c>
      <c r="D1681" s="215" t="s">
        <v>5929</v>
      </c>
      <c r="E1681" s="215" t="s">
        <v>1896</v>
      </c>
      <c r="F1681" s="215" t="s">
        <v>1897</v>
      </c>
      <c r="G1681" s="351">
        <v>6199</v>
      </c>
      <c r="H1681" s="472" t="s">
        <v>2589</v>
      </c>
      <c r="I1681" s="472"/>
      <c r="J1681" s="472"/>
      <c r="K1681" s="356">
        <v>43718</v>
      </c>
      <c r="L1681" s="215" t="s">
        <v>3527</v>
      </c>
      <c r="M1681" s="354" t="s">
        <v>7566</v>
      </c>
    </row>
    <row r="1682" spans="1:13" ht="38.25">
      <c r="A1682" s="12"/>
      <c r="B1682" s="21">
        <v>347</v>
      </c>
      <c r="C1682" s="215" t="s">
        <v>5930</v>
      </c>
      <c r="D1682" s="215" t="s">
        <v>5931</v>
      </c>
      <c r="E1682" s="215" t="s">
        <v>6165</v>
      </c>
      <c r="F1682" s="215" t="s">
        <v>6338</v>
      </c>
      <c r="G1682" s="351">
        <v>500</v>
      </c>
      <c r="H1682" s="472" t="s">
        <v>2589</v>
      </c>
      <c r="I1682" s="472"/>
      <c r="J1682" s="472"/>
      <c r="K1682" s="356" t="s">
        <v>7434</v>
      </c>
      <c r="L1682" s="215" t="s">
        <v>6547</v>
      </c>
      <c r="M1682" s="354" t="s">
        <v>7566</v>
      </c>
    </row>
    <row r="1683" spans="1:13" ht="38.25">
      <c r="A1683" s="12"/>
      <c r="B1683" s="21">
        <v>348</v>
      </c>
      <c r="C1683" s="215" t="s">
        <v>3203</v>
      </c>
      <c r="D1683" s="215" t="s">
        <v>5932</v>
      </c>
      <c r="E1683" s="215" t="s">
        <v>6166</v>
      </c>
      <c r="F1683" s="215" t="s">
        <v>6339</v>
      </c>
      <c r="G1683" s="351">
        <v>5000</v>
      </c>
      <c r="H1683" s="472" t="s">
        <v>2589</v>
      </c>
      <c r="I1683" s="472"/>
      <c r="J1683" s="472"/>
      <c r="K1683" s="356" t="s">
        <v>7434</v>
      </c>
      <c r="L1683" s="215" t="s">
        <v>6548</v>
      </c>
      <c r="M1683" s="354" t="s">
        <v>7566</v>
      </c>
    </row>
    <row r="1684" spans="1:13" ht="38.25">
      <c r="A1684" s="12"/>
      <c r="B1684" s="21">
        <v>349</v>
      </c>
      <c r="C1684" s="215" t="s">
        <v>2562</v>
      </c>
      <c r="D1684" s="215" t="s">
        <v>5933</v>
      </c>
      <c r="E1684" s="215" t="s">
        <v>3302</v>
      </c>
      <c r="F1684" s="215" t="s">
        <v>3414</v>
      </c>
      <c r="G1684" s="351">
        <v>9550</v>
      </c>
      <c r="H1684" s="472" t="s">
        <v>2589</v>
      </c>
      <c r="I1684" s="472"/>
      <c r="J1684" s="472"/>
      <c r="K1684" s="356" t="s">
        <v>6746</v>
      </c>
      <c r="L1684" s="215" t="s">
        <v>3528</v>
      </c>
      <c r="M1684" s="354" t="s">
        <v>7566</v>
      </c>
    </row>
    <row r="1685" spans="1:13" ht="38.25">
      <c r="A1685" s="12"/>
      <c r="B1685" s="21">
        <v>350</v>
      </c>
      <c r="C1685" s="215" t="s">
        <v>1111</v>
      </c>
      <c r="D1685" s="215" t="s">
        <v>5934</v>
      </c>
      <c r="E1685" s="215" t="s">
        <v>3303</v>
      </c>
      <c r="F1685" s="215" t="s">
        <v>3415</v>
      </c>
      <c r="G1685" s="351">
        <v>5200</v>
      </c>
      <c r="H1685" s="472" t="s">
        <v>2589</v>
      </c>
      <c r="I1685" s="472"/>
      <c r="J1685" s="472"/>
      <c r="K1685" s="356" t="s">
        <v>7680</v>
      </c>
      <c r="L1685" s="215" t="s">
        <v>3529</v>
      </c>
      <c r="M1685" s="354" t="s">
        <v>7573</v>
      </c>
    </row>
    <row r="1686" spans="1:13" ht="38.25">
      <c r="A1686" s="12"/>
      <c r="B1686" s="21">
        <v>351</v>
      </c>
      <c r="C1686" s="215" t="s">
        <v>3972</v>
      </c>
      <c r="D1686" s="215" t="s">
        <v>5935</v>
      </c>
      <c r="E1686" s="215" t="s">
        <v>6167</v>
      </c>
      <c r="F1686" s="215" t="s">
        <v>6340</v>
      </c>
      <c r="G1686" s="351">
        <v>8235</v>
      </c>
      <c r="H1686" s="472" t="s">
        <v>2589</v>
      </c>
      <c r="I1686" s="472"/>
      <c r="J1686" s="472"/>
      <c r="K1686" s="356">
        <v>44011</v>
      </c>
      <c r="L1686" s="215" t="s">
        <v>9148</v>
      </c>
      <c r="M1686" s="354" t="s">
        <v>7573</v>
      </c>
    </row>
    <row r="1687" spans="1:13" ht="38.25">
      <c r="A1687" s="12"/>
      <c r="B1687" s="21">
        <v>352</v>
      </c>
      <c r="C1687" s="215" t="s">
        <v>1676</v>
      </c>
      <c r="D1687" s="215" t="s">
        <v>5936</v>
      </c>
      <c r="E1687" s="215" t="s">
        <v>3304</v>
      </c>
      <c r="F1687" s="215" t="s">
        <v>3416</v>
      </c>
      <c r="G1687" s="351">
        <v>6000</v>
      </c>
      <c r="H1687" s="472" t="s">
        <v>2589</v>
      </c>
      <c r="I1687" s="472"/>
      <c r="J1687" s="472"/>
      <c r="K1687" s="356" t="s">
        <v>7663</v>
      </c>
      <c r="L1687" s="215" t="s">
        <v>3530</v>
      </c>
      <c r="M1687" s="354" t="s">
        <v>7573</v>
      </c>
    </row>
    <row r="1688" spans="1:13" ht="38.25">
      <c r="A1688" s="12"/>
      <c r="B1688" s="21">
        <v>353</v>
      </c>
      <c r="C1688" s="215" t="s">
        <v>3198</v>
      </c>
      <c r="D1688" s="215" t="s">
        <v>5937</v>
      </c>
      <c r="E1688" s="215" t="s">
        <v>3305</v>
      </c>
      <c r="F1688" s="215" t="s">
        <v>3417</v>
      </c>
      <c r="G1688" s="351">
        <v>5000</v>
      </c>
      <c r="H1688" s="472" t="s">
        <v>2589</v>
      </c>
      <c r="I1688" s="472"/>
      <c r="J1688" s="472"/>
      <c r="K1688" s="356" t="s">
        <v>7681</v>
      </c>
      <c r="L1688" s="215" t="s">
        <v>3531</v>
      </c>
      <c r="M1688" s="354" t="s">
        <v>7573</v>
      </c>
    </row>
    <row r="1689" spans="1:13" ht="38.25">
      <c r="A1689" s="12"/>
      <c r="B1689" s="21">
        <v>354</v>
      </c>
      <c r="C1689" s="215" t="s">
        <v>1114</v>
      </c>
      <c r="D1689" s="215" t="s">
        <v>5934</v>
      </c>
      <c r="E1689" s="215" t="s">
        <v>3306</v>
      </c>
      <c r="F1689" s="215" t="s">
        <v>3418</v>
      </c>
      <c r="G1689" s="351">
        <v>200</v>
      </c>
      <c r="H1689" s="472" t="s">
        <v>2589</v>
      </c>
      <c r="I1689" s="472"/>
      <c r="J1689" s="472"/>
      <c r="K1689" s="356" t="s">
        <v>7647</v>
      </c>
      <c r="L1689" s="215" t="s">
        <v>3532</v>
      </c>
      <c r="M1689" s="354" t="s">
        <v>7573</v>
      </c>
    </row>
    <row r="1690" spans="1:13" ht="25.5">
      <c r="A1690" s="12"/>
      <c r="B1690" s="21">
        <v>355</v>
      </c>
      <c r="C1690" s="215" t="s">
        <v>2392</v>
      </c>
      <c r="D1690" s="215" t="s">
        <v>3199</v>
      </c>
      <c r="E1690" s="215" t="s">
        <v>3307</v>
      </c>
      <c r="F1690" s="215" t="s">
        <v>3419</v>
      </c>
      <c r="G1690" s="351">
        <v>200</v>
      </c>
      <c r="H1690" s="472" t="s">
        <v>2589</v>
      </c>
      <c r="I1690" s="472"/>
      <c r="J1690" s="472"/>
      <c r="K1690" s="356" t="s">
        <v>5551</v>
      </c>
      <c r="L1690" s="215" t="s">
        <v>3533</v>
      </c>
      <c r="M1690" s="354" t="s">
        <v>7573</v>
      </c>
    </row>
    <row r="1691" spans="1:13" ht="38.25">
      <c r="A1691" s="12"/>
      <c r="B1691" s="21">
        <v>356</v>
      </c>
      <c r="C1691" s="215" t="s">
        <v>3200</v>
      </c>
      <c r="D1691" s="215" t="s">
        <v>5938</v>
      </c>
      <c r="E1691" s="215" t="s">
        <v>3308</v>
      </c>
      <c r="F1691" s="215" t="s">
        <v>3420</v>
      </c>
      <c r="G1691" s="351">
        <v>12200</v>
      </c>
      <c r="H1691" s="472" t="s">
        <v>2589</v>
      </c>
      <c r="I1691" s="472"/>
      <c r="J1691" s="472"/>
      <c r="K1691" s="356" t="s">
        <v>7682</v>
      </c>
      <c r="L1691" s="215" t="s">
        <v>3534</v>
      </c>
      <c r="M1691" s="354" t="s">
        <v>7573</v>
      </c>
    </row>
    <row r="1692" spans="1:13" ht="38.25">
      <c r="A1692" s="12"/>
      <c r="B1692" s="21">
        <v>357</v>
      </c>
      <c r="C1692" s="215" t="s">
        <v>1150</v>
      </c>
      <c r="D1692" s="215" t="s">
        <v>5939</v>
      </c>
      <c r="E1692" s="215" t="s">
        <v>3309</v>
      </c>
      <c r="F1692" s="215" t="s">
        <v>3421</v>
      </c>
      <c r="G1692" s="351">
        <v>10200</v>
      </c>
      <c r="H1692" s="472" t="s">
        <v>2589</v>
      </c>
      <c r="I1692" s="472"/>
      <c r="J1692" s="472"/>
      <c r="K1692" s="356">
        <v>43625</v>
      </c>
      <c r="L1692" s="215" t="s">
        <v>3535</v>
      </c>
      <c r="M1692" s="354" t="s">
        <v>7573</v>
      </c>
    </row>
    <row r="1693" spans="1:13" ht="38.25">
      <c r="A1693" s="12"/>
      <c r="B1693" s="21">
        <v>358</v>
      </c>
      <c r="C1693" s="215" t="s">
        <v>3201</v>
      </c>
      <c r="D1693" s="215" t="s">
        <v>5940</v>
      </c>
      <c r="E1693" s="215" t="s">
        <v>3310</v>
      </c>
      <c r="F1693" s="215" t="s">
        <v>3422</v>
      </c>
      <c r="G1693" s="351">
        <v>4400</v>
      </c>
      <c r="H1693" s="472" t="s">
        <v>2589</v>
      </c>
      <c r="I1693" s="472"/>
      <c r="J1693" s="472"/>
      <c r="K1693" s="356">
        <v>43533</v>
      </c>
      <c r="L1693" s="215" t="s">
        <v>3536</v>
      </c>
      <c r="M1693" s="354" t="s">
        <v>7573</v>
      </c>
    </row>
    <row r="1694" spans="1:13" ht="38.25">
      <c r="A1694" s="12"/>
      <c r="B1694" s="21">
        <v>359</v>
      </c>
      <c r="C1694" s="215" t="s">
        <v>1113</v>
      </c>
      <c r="D1694" s="215" t="s">
        <v>5941</v>
      </c>
      <c r="E1694" s="215" t="s">
        <v>3311</v>
      </c>
      <c r="F1694" s="215" t="s">
        <v>3423</v>
      </c>
      <c r="G1694" s="351">
        <v>20000</v>
      </c>
      <c r="H1694" s="472" t="s">
        <v>2589</v>
      </c>
      <c r="I1694" s="472"/>
      <c r="J1694" s="472"/>
      <c r="K1694" s="356">
        <v>43503</v>
      </c>
      <c r="L1694" s="215" t="s">
        <v>3537</v>
      </c>
      <c r="M1694" s="354" t="s">
        <v>7573</v>
      </c>
    </row>
    <row r="1695" spans="1:13" ht="38.25">
      <c r="A1695" s="12"/>
      <c r="B1695" s="21">
        <v>360</v>
      </c>
      <c r="C1695" s="215" t="s">
        <v>3198</v>
      </c>
      <c r="D1695" s="215" t="s">
        <v>5942</v>
      </c>
      <c r="E1695" s="215" t="s">
        <v>3312</v>
      </c>
      <c r="F1695" s="215" t="s">
        <v>3424</v>
      </c>
      <c r="G1695" s="351">
        <v>5200</v>
      </c>
      <c r="H1695" s="472" t="s">
        <v>2589</v>
      </c>
      <c r="I1695" s="472"/>
      <c r="J1695" s="472"/>
      <c r="K1695" s="356" t="s">
        <v>7681</v>
      </c>
      <c r="L1695" s="215" t="s">
        <v>3538</v>
      </c>
      <c r="M1695" s="354" t="s">
        <v>7573</v>
      </c>
    </row>
    <row r="1696" spans="1:13" ht="38.25">
      <c r="A1696" s="12"/>
      <c r="B1696" s="21">
        <v>361</v>
      </c>
      <c r="C1696" s="215" t="s">
        <v>1109</v>
      </c>
      <c r="D1696" s="215" t="s">
        <v>5943</v>
      </c>
      <c r="E1696" s="215" t="s">
        <v>6168</v>
      </c>
      <c r="F1696" s="215" t="s">
        <v>6341</v>
      </c>
      <c r="G1696" s="351">
        <v>200</v>
      </c>
      <c r="H1696" s="472" t="s">
        <v>2589</v>
      </c>
      <c r="I1696" s="472"/>
      <c r="J1696" s="472"/>
      <c r="K1696" s="356" t="s">
        <v>7681</v>
      </c>
      <c r="L1696" s="215" t="s">
        <v>6549</v>
      </c>
      <c r="M1696" s="354" t="s">
        <v>7573</v>
      </c>
    </row>
    <row r="1697" spans="1:13" ht="38.25">
      <c r="A1697" s="12"/>
      <c r="B1697" s="21">
        <v>362</v>
      </c>
      <c r="C1697" s="215" t="s">
        <v>3202</v>
      </c>
      <c r="D1697" s="215" t="s">
        <v>5944</v>
      </c>
      <c r="E1697" s="215" t="s">
        <v>3313</v>
      </c>
      <c r="F1697" s="215" t="s">
        <v>3425</v>
      </c>
      <c r="G1697" s="351">
        <v>4380</v>
      </c>
      <c r="H1697" s="472" t="s">
        <v>2589</v>
      </c>
      <c r="I1697" s="472"/>
      <c r="J1697" s="472"/>
      <c r="K1697" s="356" t="s">
        <v>7659</v>
      </c>
      <c r="L1697" s="215" t="s">
        <v>3539</v>
      </c>
      <c r="M1697" s="354" t="s">
        <v>7573</v>
      </c>
    </row>
    <row r="1698" spans="1:13" ht="38.25">
      <c r="A1698" s="12"/>
      <c r="B1698" s="21">
        <v>363</v>
      </c>
      <c r="C1698" s="215" t="s">
        <v>1109</v>
      </c>
      <c r="D1698" s="215" t="s">
        <v>5943</v>
      </c>
      <c r="E1698" s="215" t="s">
        <v>6169</v>
      </c>
      <c r="F1698" s="215" t="s">
        <v>6342</v>
      </c>
      <c r="G1698" s="351">
        <v>200</v>
      </c>
      <c r="H1698" s="472" t="s">
        <v>2589</v>
      </c>
      <c r="I1698" s="472"/>
      <c r="J1698" s="472"/>
      <c r="K1698" s="356" t="s">
        <v>7641</v>
      </c>
      <c r="L1698" s="215" t="s">
        <v>6550</v>
      </c>
      <c r="M1698" s="354" t="s">
        <v>7573</v>
      </c>
    </row>
    <row r="1699" spans="1:13" ht="51">
      <c r="A1699" s="12"/>
      <c r="B1699" s="21">
        <v>364</v>
      </c>
      <c r="C1699" s="215" t="s">
        <v>5945</v>
      </c>
      <c r="D1699" s="215" t="s">
        <v>5946</v>
      </c>
      <c r="E1699" s="215" t="s">
        <v>6170</v>
      </c>
      <c r="F1699" s="215" t="s">
        <v>6343</v>
      </c>
      <c r="G1699" s="354">
        <v>500</v>
      </c>
      <c r="H1699" s="472" t="s">
        <v>2589</v>
      </c>
      <c r="I1699" s="472"/>
      <c r="J1699" s="472"/>
      <c r="K1699" s="356">
        <v>43654</v>
      </c>
      <c r="L1699" s="215" t="s">
        <v>6551</v>
      </c>
      <c r="M1699" s="354" t="s">
        <v>7573</v>
      </c>
    </row>
    <row r="1700" spans="1:13" ht="38.25">
      <c r="A1700" s="12"/>
      <c r="B1700" s="21">
        <v>365</v>
      </c>
      <c r="C1700" s="341" t="s">
        <v>7199</v>
      </c>
      <c r="D1700" s="215" t="s">
        <v>7200</v>
      </c>
      <c r="E1700" s="341" t="s">
        <v>7318</v>
      </c>
      <c r="F1700" s="341" t="s">
        <v>7342</v>
      </c>
      <c r="G1700" s="355">
        <v>950</v>
      </c>
      <c r="H1700" s="472" t="s">
        <v>2589</v>
      </c>
      <c r="I1700" s="472"/>
      <c r="J1700" s="472"/>
      <c r="K1700" s="356">
        <v>43654</v>
      </c>
      <c r="L1700" s="215" t="s">
        <v>7370</v>
      </c>
      <c r="M1700" s="354" t="s">
        <v>7573</v>
      </c>
    </row>
    <row r="1701" spans="1:13" ht="25.5">
      <c r="A1701" s="12"/>
      <c r="B1701" s="21">
        <v>366</v>
      </c>
      <c r="C1701" s="215" t="s">
        <v>7470</v>
      </c>
      <c r="D1701" s="215" t="s">
        <v>7471</v>
      </c>
      <c r="E1701" s="215" t="s">
        <v>7475</v>
      </c>
      <c r="F1701" s="215" t="s">
        <v>7478</v>
      </c>
      <c r="G1701" s="355">
        <v>200</v>
      </c>
      <c r="H1701" s="472" t="s">
        <v>2589</v>
      </c>
      <c r="I1701" s="472"/>
      <c r="J1701" s="472"/>
      <c r="K1701" s="356" t="s">
        <v>7485</v>
      </c>
      <c r="L1701" s="215" t="s">
        <v>7482</v>
      </c>
      <c r="M1701" s="354" t="s">
        <v>7573</v>
      </c>
    </row>
    <row r="1702" spans="1:13" ht="25.5">
      <c r="A1702" s="12"/>
      <c r="B1702" s="21">
        <v>367</v>
      </c>
      <c r="C1702" s="215" t="s">
        <v>7472</v>
      </c>
      <c r="D1702" s="215" t="s">
        <v>7471</v>
      </c>
      <c r="E1702" s="215" t="s">
        <v>7475</v>
      </c>
      <c r="F1702" s="215" t="s">
        <v>7479</v>
      </c>
      <c r="G1702" s="355">
        <v>900</v>
      </c>
      <c r="H1702" s="472" t="s">
        <v>2589</v>
      </c>
      <c r="I1702" s="472"/>
      <c r="J1702" s="472"/>
      <c r="K1702" s="356" t="s">
        <v>7485</v>
      </c>
      <c r="L1702" s="215" t="s">
        <v>7483</v>
      </c>
      <c r="M1702" s="354" t="s">
        <v>7573</v>
      </c>
    </row>
    <row r="1703" spans="1:13" ht="38.25">
      <c r="A1703" s="12"/>
      <c r="B1703" s="21">
        <v>368</v>
      </c>
      <c r="C1703" s="215" t="s">
        <v>7567</v>
      </c>
      <c r="D1703" s="215" t="s">
        <v>7568</v>
      </c>
      <c r="E1703" s="215" t="s">
        <v>7569</v>
      </c>
      <c r="F1703" s="215" t="s">
        <v>7570</v>
      </c>
      <c r="G1703" s="355">
        <v>75408600</v>
      </c>
      <c r="H1703" s="472" t="s">
        <v>2589</v>
      </c>
      <c r="I1703" s="472"/>
      <c r="J1703" s="472"/>
      <c r="K1703" s="356" t="s">
        <v>7571</v>
      </c>
      <c r="L1703" s="215" t="s">
        <v>7572</v>
      </c>
      <c r="M1703" s="354" t="s">
        <v>7573</v>
      </c>
    </row>
    <row r="1704" spans="1:13" ht="38.25">
      <c r="A1704" s="12"/>
      <c r="B1704" s="21">
        <v>369</v>
      </c>
      <c r="C1704" s="215" t="s">
        <v>8376</v>
      </c>
      <c r="D1704" s="215" t="s">
        <v>8377</v>
      </c>
      <c r="E1704" s="215" t="s">
        <v>8378</v>
      </c>
      <c r="F1704" s="215" t="s">
        <v>8379</v>
      </c>
      <c r="G1704" s="355">
        <v>113090000</v>
      </c>
      <c r="H1704" s="472" t="s">
        <v>2589</v>
      </c>
      <c r="I1704" s="472"/>
      <c r="J1704" s="472"/>
      <c r="K1704" s="356">
        <v>43958</v>
      </c>
      <c r="L1704" s="215" t="s">
        <v>8380</v>
      </c>
      <c r="M1704" s="354" t="s">
        <v>7573</v>
      </c>
    </row>
    <row r="1705" spans="1:13" ht="25.5">
      <c r="A1705" s="12"/>
      <c r="B1705" s="21">
        <v>370</v>
      </c>
      <c r="C1705" s="215" t="s">
        <v>9149</v>
      </c>
      <c r="D1705" s="215" t="s">
        <v>9150</v>
      </c>
      <c r="E1705" s="215" t="s">
        <v>9151</v>
      </c>
      <c r="F1705" s="215" t="s">
        <v>9152</v>
      </c>
      <c r="G1705" s="355">
        <v>8135</v>
      </c>
      <c r="H1705" s="472" t="s">
        <v>2589</v>
      </c>
      <c r="I1705" s="472"/>
      <c r="J1705" s="472"/>
      <c r="K1705" s="356">
        <v>44011</v>
      </c>
      <c r="L1705" s="215" t="s">
        <v>9153</v>
      </c>
      <c r="M1705" s="354" t="s">
        <v>7573</v>
      </c>
    </row>
    <row r="1706" spans="1:13" ht="38.25">
      <c r="A1706" s="12"/>
      <c r="B1706" s="21">
        <v>371</v>
      </c>
      <c r="C1706" s="215" t="s">
        <v>9315</v>
      </c>
      <c r="D1706" s="215" t="s">
        <v>9316</v>
      </c>
      <c r="E1706" s="215" t="s">
        <v>9317</v>
      </c>
      <c r="F1706" s="215" t="s">
        <v>9318</v>
      </c>
      <c r="G1706" s="355">
        <v>200</v>
      </c>
      <c r="H1706" s="472" t="s">
        <v>2589</v>
      </c>
      <c r="I1706" s="472"/>
      <c r="J1706" s="472"/>
      <c r="K1706" s="356">
        <v>44034</v>
      </c>
      <c r="L1706" s="215" t="s">
        <v>9319</v>
      </c>
      <c r="M1706" s="354" t="s">
        <v>7573</v>
      </c>
    </row>
    <row r="1707" spans="1:13" ht="25.5">
      <c r="A1707" s="12"/>
      <c r="B1707" s="21">
        <v>372</v>
      </c>
      <c r="C1707" s="215" t="s">
        <v>1101</v>
      </c>
      <c r="D1707" s="215" t="s">
        <v>9657</v>
      </c>
      <c r="E1707" s="215" t="s">
        <v>9658</v>
      </c>
      <c r="F1707" s="215" t="s">
        <v>9659</v>
      </c>
      <c r="G1707" s="355">
        <v>9500</v>
      </c>
      <c r="H1707" s="472" t="s">
        <v>2589</v>
      </c>
      <c r="I1707" s="472"/>
      <c r="J1707" s="472"/>
      <c r="K1707" s="356">
        <v>44046</v>
      </c>
      <c r="L1707" s="215" t="s">
        <v>9547</v>
      </c>
      <c r="M1707" s="354" t="s">
        <v>7573</v>
      </c>
    </row>
    <row r="1708" spans="1:13" ht="25.5">
      <c r="A1708" s="12"/>
      <c r="B1708" s="21">
        <v>373</v>
      </c>
      <c r="C1708" s="215" t="s">
        <v>5764</v>
      </c>
      <c r="D1708" s="215" t="s">
        <v>9660</v>
      </c>
      <c r="E1708" s="215" t="s">
        <v>9661</v>
      </c>
      <c r="F1708" s="215" t="s">
        <v>9662</v>
      </c>
      <c r="G1708" s="355">
        <v>200</v>
      </c>
      <c r="H1708" s="472" t="s">
        <v>2589</v>
      </c>
      <c r="I1708" s="472"/>
      <c r="J1708" s="472"/>
      <c r="K1708" s="356">
        <v>44061</v>
      </c>
      <c r="L1708" s="215" t="s">
        <v>9663</v>
      </c>
      <c r="M1708" s="354" t="s">
        <v>7573</v>
      </c>
    </row>
    <row r="1709" spans="1:13" ht="38.25">
      <c r="A1709" s="12"/>
      <c r="B1709" s="21">
        <v>374</v>
      </c>
      <c r="C1709" s="215" t="s">
        <v>9664</v>
      </c>
      <c r="D1709" s="215" t="s">
        <v>9665</v>
      </c>
      <c r="E1709" s="215" t="s">
        <v>9666</v>
      </c>
      <c r="F1709" s="215" t="s">
        <v>9667</v>
      </c>
      <c r="G1709" s="355">
        <v>200</v>
      </c>
      <c r="H1709" s="472" t="s">
        <v>2589</v>
      </c>
      <c r="I1709" s="472"/>
      <c r="J1709" s="472"/>
      <c r="K1709" s="356">
        <v>44061</v>
      </c>
      <c r="L1709" s="215" t="s">
        <v>9668</v>
      </c>
      <c r="M1709" s="354" t="s">
        <v>7573</v>
      </c>
    </row>
    <row r="1710" spans="1:13" ht="25.5">
      <c r="A1710" s="12"/>
      <c r="B1710" s="21">
        <v>375</v>
      </c>
      <c r="C1710" s="215" t="s">
        <v>9669</v>
      </c>
      <c r="D1710" s="215" t="s">
        <v>9670</v>
      </c>
      <c r="E1710" s="215" t="s">
        <v>9671</v>
      </c>
      <c r="F1710" s="215" t="s">
        <v>9672</v>
      </c>
      <c r="G1710" s="355">
        <v>4300</v>
      </c>
      <c r="H1710" s="472" t="s">
        <v>2589</v>
      </c>
      <c r="I1710" s="472"/>
      <c r="J1710" s="472"/>
      <c r="K1710" s="356">
        <v>44061</v>
      </c>
      <c r="L1710" s="215" t="s">
        <v>9673</v>
      </c>
      <c r="M1710" s="354" t="s">
        <v>7573</v>
      </c>
    </row>
    <row r="1711" spans="1:13" ht="38.25">
      <c r="A1711" s="12"/>
      <c r="B1711" s="21">
        <v>376</v>
      </c>
      <c r="C1711" s="215" t="s">
        <v>9674</v>
      </c>
      <c r="D1711" s="215" t="s">
        <v>9675</v>
      </c>
      <c r="E1711" s="215" t="s">
        <v>9676</v>
      </c>
      <c r="F1711" s="215" t="s">
        <v>9677</v>
      </c>
      <c r="G1711" s="355">
        <v>19600</v>
      </c>
      <c r="H1711" s="472" t="s">
        <v>2589</v>
      </c>
      <c r="I1711" s="472"/>
      <c r="J1711" s="472"/>
      <c r="K1711" s="356">
        <v>44069</v>
      </c>
      <c r="L1711" s="215" t="s">
        <v>9678</v>
      </c>
      <c r="M1711" s="354" t="s">
        <v>7573</v>
      </c>
    </row>
    <row r="1712" spans="1:13" ht="63.75">
      <c r="A1712" s="12"/>
      <c r="B1712" s="21">
        <v>377</v>
      </c>
      <c r="C1712" s="358" t="s">
        <v>5947</v>
      </c>
      <c r="D1712" s="215" t="s">
        <v>3721</v>
      </c>
      <c r="E1712" s="215" t="s">
        <v>1106</v>
      </c>
      <c r="F1712" s="215" t="s">
        <v>1107</v>
      </c>
      <c r="G1712" s="355">
        <v>5000</v>
      </c>
      <c r="H1712" s="472" t="s">
        <v>2589</v>
      </c>
      <c r="I1712" s="472"/>
      <c r="J1712" s="472"/>
      <c r="K1712" s="356">
        <v>43506</v>
      </c>
      <c r="L1712" s="215" t="s">
        <v>1108</v>
      </c>
      <c r="M1712" s="354" t="s">
        <v>7573</v>
      </c>
    </row>
    <row r="1713" spans="1:13" ht="38.25">
      <c r="A1713" s="12"/>
      <c r="B1713" s="21">
        <v>378</v>
      </c>
      <c r="C1713" s="359" t="s">
        <v>5948</v>
      </c>
      <c r="D1713" s="215" t="s">
        <v>5949</v>
      </c>
      <c r="E1713" s="215" t="s">
        <v>6171</v>
      </c>
      <c r="F1713" s="215" t="s">
        <v>6344</v>
      </c>
      <c r="G1713" s="355">
        <v>2000</v>
      </c>
      <c r="H1713" s="472" t="s">
        <v>2589</v>
      </c>
      <c r="I1713" s="472"/>
      <c r="J1713" s="472"/>
      <c r="K1713" s="356">
        <v>43506</v>
      </c>
      <c r="L1713" s="215" t="s">
        <v>6552</v>
      </c>
      <c r="M1713" s="354" t="s">
        <v>7573</v>
      </c>
    </row>
    <row r="1714" spans="1:13" ht="38.25">
      <c r="A1714" s="12"/>
      <c r="B1714" s="21">
        <v>379</v>
      </c>
      <c r="C1714" s="358" t="s">
        <v>1216</v>
      </c>
      <c r="D1714" s="215" t="s">
        <v>1217</v>
      </c>
      <c r="E1714" s="215" t="s">
        <v>1218</v>
      </c>
      <c r="F1714" s="215" t="s">
        <v>1219</v>
      </c>
      <c r="G1714" s="355">
        <v>10402</v>
      </c>
      <c r="H1714" s="472" t="s">
        <v>2589</v>
      </c>
      <c r="I1714" s="472"/>
      <c r="J1714" s="472"/>
      <c r="K1714" s="356">
        <v>43534</v>
      </c>
      <c r="L1714" s="215" t="s">
        <v>1220</v>
      </c>
      <c r="M1714" s="354" t="s">
        <v>7573</v>
      </c>
    </row>
    <row r="1715" spans="1:13" ht="25.5">
      <c r="A1715" s="12"/>
      <c r="B1715" s="21">
        <v>380</v>
      </c>
      <c r="C1715" s="358" t="s">
        <v>1222</v>
      </c>
      <c r="D1715" s="215" t="s">
        <v>1223</v>
      </c>
      <c r="E1715" s="215" t="s">
        <v>1224</v>
      </c>
      <c r="F1715" s="215" t="s">
        <v>1225</v>
      </c>
      <c r="G1715" s="355">
        <v>6500</v>
      </c>
      <c r="H1715" s="472" t="s">
        <v>2589</v>
      </c>
      <c r="I1715" s="472"/>
      <c r="J1715" s="472"/>
      <c r="K1715" s="356">
        <v>43718</v>
      </c>
      <c r="L1715" s="215" t="s">
        <v>1226</v>
      </c>
      <c r="M1715" s="354" t="s">
        <v>7573</v>
      </c>
    </row>
    <row r="1716" spans="1:13" ht="25.5">
      <c r="A1716" s="12"/>
      <c r="B1716" s="21">
        <v>381</v>
      </c>
      <c r="C1716" s="358" t="s">
        <v>1227</v>
      </c>
      <c r="D1716" s="215" t="s">
        <v>1228</v>
      </c>
      <c r="E1716" s="215" t="s">
        <v>1229</v>
      </c>
      <c r="F1716" s="215" t="s">
        <v>1230</v>
      </c>
      <c r="G1716" s="355">
        <v>2500</v>
      </c>
      <c r="H1716" s="472" t="s">
        <v>2589</v>
      </c>
      <c r="I1716" s="472"/>
      <c r="J1716" s="472"/>
      <c r="K1716" s="356">
        <v>43687</v>
      </c>
      <c r="L1716" s="215" t="s">
        <v>1231</v>
      </c>
      <c r="M1716" s="354" t="s">
        <v>7573</v>
      </c>
    </row>
    <row r="1717" spans="1:13" ht="38.25">
      <c r="A1717" s="12"/>
      <c r="B1717" s="21">
        <v>382</v>
      </c>
      <c r="C1717" s="358" t="s">
        <v>1232</v>
      </c>
      <c r="D1717" s="215" t="s">
        <v>1233</v>
      </c>
      <c r="E1717" s="215" t="s">
        <v>1234</v>
      </c>
      <c r="F1717" s="215" t="s">
        <v>1235</v>
      </c>
      <c r="G1717" s="355">
        <v>8800</v>
      </c>
      <c r="H1717" s="472" t="s">
        <v>2589</v>
      </c>
      <c r="I1717" s="472"/>
      <c r="J1717" s="472"/>
      <c r="K1717" s="356">
        <v>43891</v>
      </c>
      <c r="L1717" s="215" t="s">
        <v>1236</v>
      </c>
      <c r="M1717" s="354" t="s">
        <v>7573</v>
      </c>
    </row>
    <row r="1718" spans="1:13" ht="51">
      <c r="A1718" s="12"/>
      <c r="B1718" s="21">
        <v>383</v>
      </c>
      <c r="C1718" s="358" t="s">
        <v>1237</v>
      </c>
      <c r="D1718" s="215" t="s">
        <v>1238</v>
      </c>
      <c r="E1718" s="215" t="s">
        <v>1239</v>
      </c>
      <c r="F1718" s="215" t="s">
        <v>1240</v>
      </c>
      <c r="G1718" s="355">
        <v>2832</v>
      </c>
      <c r="H1718" s="472" t="s">
        <v>2589</v>
      </c>
      <c r="I1718" s="472"/>
      <c r="J1718" s="472"/>
      <c r="K1718" s="356">
        <v>43718</v>
      </c>
      <c r="L1718" s="215" t="s">
        <v>1241</v>
      </c>
      <c r="M1718" s="354" t="s">
        <v>7573</v>
      </c>
    </row>
    <row r="1719" spans="1:13" ht="25.5">
      <c r="A1719" s="12"/>
      <c r="B1719" s="21">
        <v>384</v>
      </c>
      <c r="C1719" s="358" t="s">
        <v>1112</v>
      </c>
      <c r="D1719" s="215" t="s">
        <v>1242</v>
      </c>
      <c r="E1719" s="215" t="s">
        <v>1243</v>
      </c>
      <c r="F1719" s="215" t="s">
        <v>1244</v>
      </c>
      <c r="G1719" s="355">
        <v>10380</v>
      </c>
      <c r="H1719" s="472" t="s">
        <v>2589</v>
      </c>
      <c r="I1719" s="472"/>
      <c r="J1719" s="472"/>
      <c r="K1719" s="356">
        <v>43564</v>
      </c>
      <c r="L1719" s="215" t="s">
        <v>1245</v>
      </c>
      <c r="M1719" s="354" t="s">
        <v>7573</v>
      </c>
    </row>
    <row r="1720" spans="1:13" ht="25.5">
      <c r="A1720" s="12"/>
      <c r="B1720" s="21">
        <v>385</v>
      </c>
      <c r="C1720" s="358" t="s">
        <v>1246</v>
      </c>
      <c r="D1720" s="215" t="s">
        <v>1247</v>
      </c>
      <c r="E1720" s="215" t="s">
        <v>1248</v>
      </c>
      <c r="F1720" s="215" t="s">
        <v>1249</v>
      </c>
      <c r="G1720" s="355">
        <v>5200</v>
      </c>
      <c r="H1720" s="472" t="s">
        <v>2589</v>
      </c>
      <c r="I1720" s="472"/>
      <c r="J1720" s="472"/>
      <c r="K1720" s="356">
        <v>44105</v>
      </c>
      <c r="L1720" s="215" t="s">
        <v>1250</v>
      </c>
      <c r="M1720" s="215" t="s">
        <v>7573</v>
      </c>
    </row>
    <row r="1721" spans="1:13" ht="38.25">
      <c r="A1721" s="12"/>
      <c r="B1721" s="21">
        <v>386</v>
      </c>
      <c r="C1721" s="358" t="s">
        <v>1338</v>
      </c>
      <c r="D1721" s="215" t="s">
        <v>1339</v>
      </c>
      <c r="E1721" s="215" t="s">
        <v>1340</v>
      </c>
      <c r="F1721" s="215" t="s">
        <v>1341</v>
      </c>
      <c r="G1721" s="355">
        <v>7425</v>
      </c>
      <c r="H1721" s="472" t="s">
        <v>2589</v>
      </c>
      <c r="I1721" s="472"/>
      <c r="J1721" s="472"/>
      <c r="K1721" s="356" t="s">
        <v>7683</v>
      </c>
      <c r="L1721" s="215" t="s">
        <v>1342</v>
      </c>
      <c r="M1721" s="215" t="s">
        <v>7573</v>
      </c>
    </row>
    <row r="1722" spans="1:13" ht="25.5">
      <c r="A1722" s="12"/>
      <c r="B1722" s="21">
        <v>387</v>
      </c>
      <c r="C1722" s="358" t="s">
        <v>1415</v>
      </c>
      <c r="D1722" s="215" t="s">
        <v>1416</v>
      </c>
      <c r="E1722" s="215" t="s">
        <v>1417</v>
      </c>
      <c r="F1722" s="215" t="s">
        <v>1418</v>
      </c>
      <c r="G1722" s="355">
        <v>6100</v>
      </c>
      <c r="H1722" s="472" t="s">
        <v>2589</v>
      </c>
      <c r="I1722" s="472"/>
      <c r="J1722" s="472"/>
      <c r="K1722" s="356">
        <v>43627</v>
      </c>
      <c r="L1722" s="215" t="s">
        <v>1419</v>
      </c>
      <c r="M1722" s="215" t="s">
        <v>7573</v>
      </c>
    </row>
    <row r="1723" spans="1:13" ht="25.5">
      <c r="A1723" s="12"/>
      <c r="B1723" s="21">
        <v>388</v>
      </c>
      <c r="C1723" s="358" t="s">
        <v>1903</v>
      </c>
      <c r="D1723" s="215" t="s">
        <v>1221</v>
      </c>
      <c r="E1723" s="215" t="s">
        <v>3348</v>
      </c>
      <c r="F1723" s="215" t="s">
        <v>3464</v>
      </c>
      <c r="G1723" s="355">
        <v>4409</v>
      </c>
      <c r="H1723" s="472" t="s">
        <v>2589</v>
      </c>
      <c r="I1723" s="472"/>
      <c r="J1723" s="472"/>
      <c r="K1723" s="356">
        <v>43748</v>
      </c>
      <c r="L1723" s="215" t="s">
        <v>2566</v>
      </c>
      <c r="M1723" s="215" t="s">
        <v>7573</v>
      </c>
    </row>
    <row r="1724" spans="1:13" ht="25.5">
      <c r="A1724" s="12"/>
      <c r="B1724" s="21">
        <v>389</v>
      </c>
      <c r="C1724" s="358" t="s">
        <v>3243</v>
      </c>
      <c r="D1724" s="215" t="s">
        <v>3244</v>
      </c>
      <c r="E1724" s="215" t="s">
        <v>6172</v>
      </c>
      <c r="F1724" s="215" t="s">
        <v>6345</v>
      </c>
      <c r="G1724" s="355">
        <v>928</v>
      </c>
      <c r="H1724" s="472" t="s">
        <v>2589</v>
      </c>
      <c r="I1724" s="472"/>
      <c r="J1724" s="472"/>
      <c r="K1724" s="356">
        <v>43564</v>
      </c>
      <c r="L1724" s="215" t="s">
        <v>6553</v>
      </c>
      <c r="M1724" s="215" t="s">
        <v>7573</v>
      </c>
    </row>
    <row r="1725" spans="1:13" ht="25.5">
      <c r="A1725" s="12"/>
      <c r="B1725" s="21">
        <v>390</v>
      </c>
      <c r="C1725" s="358" t="s">
        <v>3243</v>
      </c>
      <c r="D1725" s="215" t="s">
        <v>3244</v>
      </c>
      <c r="E1725" s="215" t="s">
        <v>3349</v>
      </c>
      <c r="F1725" s="215" t="s">
        <v>3465</v>
      </c>
      <c r="G1725" s="355">
        <v>22569</v>
      </c>
      <c r="H1725" s="472" t="s">
        <v>2589</v>
      </c>
      <c r="I1725" s="472"/>
      <c r="J1725" s="472"/>
      <c r="K1725" s="356" t="s">
        <v>7422</v>
      </c>
      <c r="L1725" s="215" t="s">
        <v>2423</v>
      </c>
      <c r="M1725" s="354" t="s">
        <v>7574</v>
      </c>
    </row>
    <row r="1726" spans="1:13" ht="25.5">
      <c r="A1726" s="12"/>
      <c r="B1726" s="21">
        <v>391</v>
      </c>
      <c r="C1726" s="358" t="s">
        <v>3722</v>
      </c>
      <c r="D1726" s="215" t="s">
        <v>3723</v>
      </c>
      <c r="E1726" s="215" t="s">
        <v>3724</v>
      </c>
      <c r="F1726" s="215" t="s">
        <v>3725</v>
      </c>
      <c r="G1726" s="355">
        <v>200</v>
      </c>
      <c r="H1726" s="472" t="s">
        <v>2589</v>
      </c>
      <c r="I1726" s="472"/>
      <c r="J1726" s="472"/>
      <c r="K1726" s="356">
        <v>43808</v>
      </c>
      <c r="L1726" s="215" t="s">
        <v>3726</v>
      </c>
      <c r="M1726" s="354" t="s">
        <v>7574</v>
      </c>
    </row>
    <row r="1727" spans="1:13" ht="38.25">
      <c r="A1727" s="12"/>
      <c r="B1727" s="21">
        <v>392</v>
      </c>
      <c r="C1727" s="358" t="s">
        <v>4175</v>
      </c>
      <c r="D1727" s="215" t="s">
        <v>4176</v>
      </c>
      <c r="E1727" s="215" t="s">
        <v>4177</v>
      </c>
      <c r="F1727" s="215" t="s">
        <v>4349</v>
      </c>
      <c r="G1727" s="351">
        <v>15000</v>
      </c>
      <c r="H1727" s="472" t="s">
        <v>2589</v>
      </c>
      <c r="I1727" s="472"/>
      <c r="J1727" s="472"/>
      <c r="K1727" s="356" t="s">
        <v>7684</v>
      </c>
      <c r="L1727" s="215" t="s">
        <v>6554</v>
      </c>
      <c r="M1727" s="354" t="s">
        <v>7574</v>
      </c>
    </row>
    <row r="1728" spans="1:13" ht="25.5">
      <c r="A1728" s="12"/>
      <c r="B1728" s="21">
        <v>393</v>
      </c>
      <c r="C1728" s="358" t="s">
        <v>1838</v>
      </c>
      <c r="D1728" s="215" t="s">
        <v>3245</v>
      </c>
      <c r="E1728" s="215" t="s">
        <v>3350</v>
      </c>
      <c r="F1728" s="215" t="s">
        <v>3466</v>
      </c>
      <c r="G1728" s="355">
        <v>3778270</v>
      </c>
      <c r="H1728" s="472" t="s">
        <v>2589</v>
      </c>
      <c r="I1728" s="472"/>
      <c r="J1728" s="472"/>
      <c r="K1728" s="356" t="s">
        <v>7685</v>
      </c>
      <c r="L1728" s="215" t="s">
        <v>4170</v>
      </c>
      <c r="M1728" s="354" t="s">
        <v>7574</v>
      </c>
    </row>
    <row r="1729" spans="1:13" ht="25.5">
      <c r="A1729" s="12"/>
      <c r="B1729" s="21">
        <v>394</v>
      </c>
      <c r="C1729" s="358" t="s">
        <v>3973</v>
      </c>
      <c r="D1729" s="215" t="s">
        <v>3974</v>
      </c>
      <c r="E1729" s="215" t="s">
        <v>3975</v>
      </c>
      <c r="F1729" s="215" t="s">
        <v>3976</v>
      </c>
      <c r="G1729" s="351">
        <v>28483</v>
      </c>
      <c r="H1729" s="472" t="s">
        <v>2589</v>
      </c>
      <c r="I1729" s="472"/>
      <c r="J1729" s="472"/>
      <c r="K1729" s="356">
        <v>43476</v>
      </c>
      <c r="L1729" s="215" t="s">
        <v>3977</v>
      </c>
      <c r="M1729" s="354" t="s">
        <v>7574</v>
      </c>
    </row>
    <row r="1730" spans="1:13" ht="25.5">
      <c r="A1730" s="12"/>
      <c r="B1730" s="21">
        <v>395</v>
      </c>
      <c r="C1730" s="358" t="s">
        <v>628</v>
      </c>
      <c r="D1730" s="215" t="s">
        <v>3978</v>
      </c>
      <c r="E1730" s="215" t="s">
        <v>3979</v>
      </c>
      <c r="F1730" s="215" t="s">
        <v>3980</v>
      </c>
      <c r="G1730" s="351">
        <v>9990</v>
      </c>
      <c r="H1730" s="472" t="s">
        <v>2589</v>
      </c>
      <c r="I1730" s="472"/>
      <c r="J1730" s="472"/>
      <c r="K1730" s="356">
        <v>43597</v>
      </c>
      <c r="L1730" s="215" t="s">
        <v>3981</v>
      </c>
      <c r="M1730" s="354" t="s">
        <v>7574</v>
      </c>
    </row>
    <row r="1731" spans="1:13" ht="25.5">
      <c r="A1731" s="12"/>
      <c r="B1731" s="21">
        <v>396</v>
      </c>
      <c r="C1731" s="358" t="s">
        <v>441</v>
      </c>
      <c r="D1731" s="215" t="s">
        <v>4171</v>
      </c>
      <c r="E1731" s="215" t="s">
        <v>4172</v>
      </c>
      <c r="F1731" s="215" t="s">
        <v>4173</v>
      </c>
      <c r="G1731" s="351">
        <v>500</v>
      </c>
      <c r="H1731" s="472" t="s">
        <v>2589</v>
      </c>
      <c r="I1731" s="472"/>
      <c r="J1731" s="472"/>
      <c r="K1731" s="356" t="s">
        <v>7686</v>
      </c>
      <c r="L1731" s="215" t="s">
        <v>4174</v>
      </c>
      <c r="M1731" s="354" t="s">
        <v>7574</v>
      </c>
    </row>
    <row r="1732" spans="1:13" ht="38.25">
      <c r="A1732" s="12"/>
      <c r="B1732" s="21">
        <v>397</v>
      </c>
      <c r="C1732" s="358" t="s">
        <v>4175</v>
      </c>
      <c r="D1732" s="215" t="s">
        <v>4176</v>
      </c>
      <c r="E1732" s="215" t="s">
        <v>4177</v>
      </c>
      <c r="F1732" s="215" t="s">
        <v>4178</v>
      </c>
      <c r="G1732" s="351">
        <v>950</v>
      </c>
      <c r="H1732" s="472" t="s">
        <v>2589</v>
      </c>
      <c r="I1732" s="472"/>
      <c r="J1732" s="472"/>
      <c r="K1732" s="356" t="s">
        <v>7684</v>
      </c>
      <c r="L1732" s="215" t="s">
        <v>4179</v>
      </c>
      <c r="M1732" s="354" t="s">
        <v>7574</v>
      </c>
    </row>
    <row r="1733" spans="1:13" ht="38.25">
      <c r="A1733" s="12"/>
      <c r="B1733" s="21">
        <v>398</v>
      </c>
      <c r="C1733" s="358" t="s">
        <v>4566</v>
      </c>
      <c r="D1733" s="215" t="s">
        <v>5950</v>
      </c>
      <c r="E1733" s="215" t="s">
        <v>6173</v>
      </c>
      <c r="F1733" s="215" t="s">
        <v>6346</v>
      </c>
      <c r="G1733" s="351">
        <v>113491</v>
      </c>
      <c r="H1733" s="472" t="s">
        <v>2589</v>
      </c>
      <c r="I1733" s="472"/>
      <c r="J1733" s="472"/>
      <c r="K1733" s="356">
        <v>43687</v>
      </c>
      <c r="L1733" s="215" t="s">
        <v>6555</v>
      </c>
      <c r="M1733" s="354" t="s">
        <v>7574</v>
      </c>
    </row>
    <row r="1734" spans="1:13" ht="38.25">
      <c r="A1734" s="12"/>
      <c r="B1734" s="21">
        <v>399</v>
      </c>
      <c r="C1734" s="358" t="s">
        <v>4562</v>
      </c>
      <c r="D1734" s="215" t="s">
        <v>5951</v>
      </c>
      <c r="E1734" s="215" t="s">
        <v>6174</v>
      </c>
      <c r="F1734" s="215" t="s">
        <v>6347</v>
      </c>
      <c r="G1734" s="351">
        <v>4700</v>
      </c>
      <c r="H1734" s="472" t="s">
        <v>2589</v>
      </c>
      <c r="I1734" s="472"/>
      <c r="J1734" s="472"/>
      <c r="K1734" s="356">
        <v>43473</v>
      </c>
      <c r="L1734" s="215" t="s">
        <v>6556</v>
      </c>
      <c r="M1734" s="354" t="s">
        <v>7574</v>
      </c>
    </row>
    <row r="1735" spans="1:13" ht="38.25">
      <c r="A1735" s="12"/>
      <c r="B1735" s="21">
        <v>400</v>
      </c>
      <c r="C1735" s="358" t="s">
        <v>4567</v>
      </c>
      <c r="D1735" s="215" t="s">
        <v>5950</v>
      </c>
      <c r="E1735" s="215" t="s">
        <v>6175</v>
      </c>
      <c r="F1735" s="215" t="s">
        <v>6348</v>
      </c>
      <c r="G1735" s="351">
        <v>1800</v>
      </c>
      <c r="H1735" s="472" t="s">
        <v>2589</v>
      </c>
      <c r="I1735" s="472"/>
      <c r="J1735" s="472"/>
      <c r="K1735" s="356">
        <v>43687</v>
      </c>
      <c r="L1735" s="215" t="s">
        <v>6557</v>
      </c>
      <c r="M1735" s="354" t="s">
        <v>7574</v>
      </c>
    </row>
    <row r="1736" spans="1:13" ht="38.25">
      <c r="A1736" s="12"/>
      <c r="B1736" s="21">
        <v>401</v>
      </c>
      <c r="C1736" s="358" t="s">
        <v>5085</v>
      </c>
      <c r="D1736" s="215" t="s">
        <v>5952</v>
      </c>
      <c r="E1736" s="215" t="s">
        <v>6176</v>
      </c>
      <c r="F1736" s="215" t="s">
        <v>6349</v>
      </c>
      <c r="G1736" s="351">
        <v>3630</v>
      </c>
      <c r="H1736" s="472" t="s">
        <v>2589</v>
      </c>
      <c r="I1736" s="472"/>
      <c r="J1736" s="472"/>
      <c r="K1736" s="356" t="s">
        <v>7409</v>
      </c>
      <c r="L1736" s="215" t="s">
        <v>6558</v>
      </c>
      <c r="M1736" s="354" t="s">
        <v>7574</v>
      </c>
    </row>
    <row r="1737" spans="1:13" ht="38.25">
      <c r="A1737" s="12"/>
      <c r="B1737" s="21">
        <v>402</v>
      </c>
      <c r="C1737" s="358" t="s">
        <v>4508</v>
      </c>
      <c r="D1737" s="215" t="s">
        <v>5953</v>
      </c>
      <c r="E1737" s="215" t="s">
        <v>6177</v>
      </c>
      <c r="F1737" s="215" t="s">
        <v>6350</v>
      </c>
      <c r="G1737" s="351">
        <v>2100</v>
      </c>
      <c r="H1737" s="472" t="s">
        <v>2589</v>
      </c>
      <c r="I1737" s="472"/>
      <c r="J1737" s="472"/>
      <c r="K1737" s="356" t="s">
        <v>7687</v>
      </c>
      <c r="L1737" s="215" t="s">
        <v>6559</v>
      </c>
      <c r="M1737" s="354" t="s">
        <v>7574</v>
      </c>
    </row>
    <row r="1738" spans="1:13" ht="38.25">
      <c r="A1738" s="12"/>
      <c r="B1738" s="21">
        <v>403</v>
      </c>
      <c r="C1738" s="358" t="s">
        <v>5954</v>
      </c>
      <c r="D1738" s="215" t="s">
        <v>5955</v>
      </c>
      <c r="E1738" s="215" t="s">
        <v>6178</v>
      </c>
      <c r="F1738" s="215" t="s">
        <v>6351</v>
      </c>
      <c r="G1738" s="351">
        <v>275000</v>
      </c>
      <c r="H1738" s="472" t="s">
        <v>2589</v>
      </c>
      <c r="I1738" s="472"/>
      <c r="J1738" s="472"/>
      <c r="K1738" s="356">
        <v>43718</v>
      </c>
      <c r="L1738" s="215" t="s">
        <v>6560</v>
      </c>
      <c r="M1738" s="354" t="s">
        <v>7574</v>
      </c>
    </row>
    <row r="1739" spans="1:13" ht="38.25">
      <c r="A1739" s="12"/>
      <c r="B1739" s="21">
        <v>404</v>
      </c>
      <c r="C1739" s="358" t="s">
        <v>5185</v>
      </c>
      <c r="D1739" s="215" t="s">
        <v>5956</v>
      </c>
      <c r="E1739" s="215" t="s">
        <v>6179</v>
      </c>
      <c r="F1739" s="215" t="s">
        <v>6352</v>
      </c>
      <c r="G1739" s="351">
        <v>4800</v>
      </c>
      <c r="H1739" s="472" t="s">
        <v>2589</v>
      </c>
      <c r="I1739" s="472"/>
      <c r="J1739" s="472"/>
      <c r="K1739" s="356" t="s">
        <v>7654</v>
      </c>
      <c r="L1739" s="215" t="s">
        <v>6561</v>
      </c>
      <c r="M1739" s="354" t="s">
        <v>7574</v>
      </c>
    </row>
    <row r="1740" spans="1:13" ht="38.25">
      <c r="A1740" s="12"/>
      <c r="B1740" s="21">
        <v>405</v>
      </c>
      <c r="C1740" s="358" t="s">
        <v>5184</v>
      </c>
      <c r="D1740" s="215" t="s">
        <v>5957</v>
      </c>
      <c r="E1740" s="215" t="s">
        <v>6180</v>
      </c>
      <c r="F1740" s="215" t="s">
        <v>6353</v>
      </c>
      <c r="G1740" s="351">
        <v>6275</v>
      </c>
      <c r="H1740" s="472" t="s">
        <v>2589</v>
      </c>
      <c r="I1740" s="472"/>
      <c r="J1740" s="472"/>
      <c r="K1740" s="356">
        <v>44105</v>
      </c>
      <c r="L1740" s="215" t="s">
        <v>6562</v>
      </c>
      <c r="M1740" s="354" t="s">
        <v>7574</v>
      </c>
    </row>
    <row r="1741" spans="1:13" ht="25.5">
      <c r="A1741" s="12"/>
      <c r="B1741" s="21">
        <v>406</v>
      </c>
      <c r="C1741" s="358" t="s">
        <v>1237</v>
      </c>
      <c r="D1741" s="215" t="s">
        <v>1238</v>
      </c>
      <c r="E1741" s="215" t="s">
        <v>6180</v>
      </c>
      <c r="F1741" s="215" t="s">
        <v>6354</v>
      </c>
      <c r="G1741" s="351">
        <v>6275</v>
      </c>
      <c r="H1741" s="472" t="s">
        <v>2589</v>
      </c>
      <c r="I1741" s="472"/>
      <c r="J1741" s="472"/>
      <c r="K1741" s="356">
        <v>43745</v>
      </c>
      <c r="L1741" s="215" t="s">
        <v>6563</v>
      </c>
      <c r="M1741" s="354" t="s">
        <v>7574</v>
      </c>
    </row>
    <row r="1742" spans="1:13" ht="25.5">
      <c r="A1742" s="12"/>
      <c r="B1742" s="21">
        <v>407</v>
      </c>
      <c r="C1742" s="358" t="s">
        <v>5514</v>
      </c>
      <c r="D1742" s="215" t="s">
        <v>5958</v>
      </c>
      <c r="E1742" s="215" t="s">
        <v>6181</v>
      </c>
      <c r="F1742" s="215" t="s">
        <v>6355</v>
      </c>
      <c r="G1742" s="351">
        <v>10600</v>
      </c>
      <c r="H1742" s="472" t="s">
        <v>2589</v>
      </c>
      <c r="I1742" s="472"/>
      <c r="J1742" s="472"/>
      <c r="K1742" s="356" t="s">
        <v>7688</v>
      </c>
      <c r="L1742" s="215" t="s">
        <v>6564</v>
      </c>
      <c r="M1742" s="354" t="s">
        <v>7574</v>
      </c>
    </row>
    <row r="1743" spans="1:13" ht="38.25">
      <c r="A1743" s="12"/>
      <c r="B1743" s="21">
        <v>408</v>
      </c>
      <c r="C1743" s="358" t="s">
        <v>5515</v>
      </c>
      <c r="D1743" s="215" t="s">
        <v>5959</v>
      </c>
      <c r="E1743" s="215" t="s">
        <v>6182</v>
      </c>
      <c r="F1743" s="215" t="s">
        <v>6356</v>
      </c>
      <c r="G1743" s="351">
        <v>200</v>
      </c>
      <c r="H1743" s="472" t="s">
        <v>2589</v>
      </c>
      <c r="I1743" s="472"/>
      <c r="J1743" s="472"/>
      <c r="K1743" s="356">
        <v>43743</v>
      </c>
      <c r="L1743" s="215" t="s">
        <v>6565</v>
      </c>
      <c r="M1743" s="354" t="s">
        <v>7574</v>
      </c>
    </row>
    <row r="1744" spans="1:13" ht="25.5">
      <c r="A1744" s="12"/>
      <c r="B1744" s="21">
        <v>409</v>
      </c>
      <c r="C1744" s="358" t="s">
        <v>1910</v>
      </c>
      <c r="D1744" s="215" t="s">
        <v>5960</v>
      </c>
      <c r="E1744" s="215" t="s">
        <v>6183</v>
      </c>
      <c r="F1744" s="215" t="s">
        <v>6357</v>
      </c>
      <c r="G1744" s="351">
        <v>500</v>
      </c>
      <c r="H1744" s="472" t="s">
        <v>2589</v>
      </c>
      <c r="I1744" s="472"/>
      <c r="J1744" s="472"/>
      <c r="K1744" s="356">
        <v>43655</v>
      </c>
      <c r="L1744" s="215" t="s">
        <v>6566</v>
      </c>
      <c r="M1744" s="354" t="s">
        <v>7574</v>
      </c>
    </row>
    <row r="1745" spans="1:13" ht="38.25">
      <c r="A1745" s="12"/>
      <c r="B1745" s="21">
        <v>410</v>
      </c>
      <c r="C1745" s="358" t="s">
        <v>5961</v>
      </c>
      <c r="D1745" s="215" t="s">
        <v>5962</v>
      </c>
      <c r="E1745" s="215" t="s">
        <v>6184</v>
      </c>
      <c r="F1745" s="215" t="s">
        <v>6358</v>
      </c>
      <c r="G1745" s="351">
        <v>50200</v>
      </c>
      <c r="H1745" s="472" t="s">
        <v>2589</v>
      </c>
      <c r="I1745" s="472"/>
      <c r="J1745" s="472"/>
      <c r="K1745" s="356" t="s">
        <v>7689</v>
      </c>
      <c r="L1745" s="215" t="s">
        <v>6567</v>
      </c>
      <c r="M1745" s="354" t="s">
        <v>7574</v>
      </c>
    </row>
    <row r="1746" spans="1:13" ht="38.25">
      <c r="A1746" s="12"/>
      <c r="B1746" s="21">
        <v>411</v>
      </c>
      <c r="C1746" s="358" t="s">
        <v>5963</v>
      </c>
      <c r="D1746" s="215" t="s">
        <v>5964</v>
      </c>
      <c r="E1746" s="215" t="s">
        <v>6185</v>
      </c>
      <c r="F1746" s="215" t="s">
        <v>6359</v>
      </c>
      <c r="G1746" s="360">
        <v>402</v>
      </c>
      <c r="H1746" s="472" t="s">
        <v>2589</v>
      </c>
      <c r="I1746" s="472"/>
      <c r="J1746" s="472"/>
      <c r="K1746" s="356" t="s">
        <v>7176</v>
      </c>
      <c r="L1746" s="215" t="s">
        <v>6568</v>
      </c>
      <c r="M1746" s="354" t="s">
        <v>7574</v>
      </c>
    </row>
    <row r="1747" spans="1:13" ht="51">
      <c r="A1747" s="12"/>
      <c r="B1747" s="21">
        <v>412</v>
      </c>
      <c r="C1747" s="343" t="s">
        <v>7201</v>
      </c>
      <c r="D1747" s="215" t="s">
        <v>7202</v>
      </c>
      <c r="E1747" s="341" t="s">
        <v>7319</v>
      </c>
      <c r="F1747" s="341" t="s">
        <v>7343</v>
      </c>
      <c r="G1747" s="355">
        <v>5000</v>
      </c>
      <c r="H1747" s="472" t="s">
        <v>2589</v>
      </c>
      <c r="I1747" s="472"/>
      <c r="J1747" s="472"/>
      <c r="K1747" s="356" t="s">
        <v>7690</v>
      </c>
      <c r="L1747" s="215" t="s">
        <v>7371</v>
      </c>
      <c r="M1747" s="354" t="s">
        <v>7574</v>
      </c>
    </row>
    <row r="1748" spans="1:13" ht="38.25">
      <c r="A1748" s="12"/>
      <c r="B1748" s="21">
        <v>413</v>
      </c>
      <c r="C1748" s="343" t="s">
        <v>7203</v>
      </c>
      <c r="D1748" s="215" t="s">
        <v>7204</v>
      </c>
      <c r="E1748" s="341" t="s">
        <v>7320</v>
      </c>
      <c r="F1748" s="341" t="s">
        <v>7344</v>
      </c>
      <c r="G1748" s="355">
        <v>200</v>
      </c>
      <c r="H1748" s="472" t="s">
        <v>2589</v>
      </c>
      <c r="I1748" s="472"/>
      <c r="J1748" s="472"/>
      <c r="K1748" s="356" t="s">
        <v>7690</v>
      </c>
      <c r="L1748" s="215" t="s">
        <v>7372</v>
      </c>
      <c r="M1748" s="354" t="s">
        <v>7574</v>
      </c>
    </row>
    <row r="1749" spans="1:13" ht="51">
      <c r="A1749" s="12"/>
      <c r="B1749" s="21">
        <v>414</v>
      </c>
      <c r="C1749" s="344" t="s">
        <v>7952</v>
      </c>
      <c r="D1749" s="345" t="s">
        <v>7953</v>
      </c>
      <c r="E1749" s="341" t="s">
        <v>7954</v>
      </c>
      <c r="F1749" s="341" t="s">
        <v>7912</v>
      </c>
      <c r="G1749" s="355">
        <v>200</v>
      </c>
      <c r="H1749" s="472" t="s">
        <v>2589</v>
      </c>
      <c r="I1749" s="472"/>
      <c r="J1749" s="472"/>
      <c r="K1749" s="356" t="s">
        <v>7860</v>
      </c>
      <c r="L1749" s="215" t="s">
        <v>7955</v>
      </c>
      <c r="M1749" s="354" t="s">
        <v>7574</v>
      </c>
    </row>
    <row r="1750" spans="1:13" ht="38.25">
      <c r="A1750" s="12"/>
      <c r="B1750" s="21">
        <v>415</v>
      </c>
      <c r="C1750" s="344" t="s">
        <v>7956</v>
      </c>
      <c r="D1750" s="345" t="s">
        <v>7957</v>
      </c>
      <c r="E1750" s="341" t="s">
        <v>7958</v>
      </c>
      <c r="F1750" s="341" t="s">
        <v>7959</v>
      </c>
      <c r="G1750" s="355">
        <v>5601</v>
      </c>
      <c r="H1750" s="472" t="s">
        <v>2589</v>
      </c>
      <c r="I1750" s="472"/>
      <c r="J1750" s="472"/>
      <c r="K1750" s="356">
        <v>43885</v>
      </c>
      <c r="L1750" s="215" t="s">
        <v>8381</v>
      </c>
      <c r="M1750" s="354" t="s">
        <v>7574</v>
      </c>
    </row>
    <row r="1751" spans="1:13" ht="25.5">
      <c r="A1751" s="12"/>
      <c r="B1751" s="21">
        <v>416</v>
      </c>
      <c r="C1751" s="344" t="s">
        <v>9154</v>
      </c>
      <c r="D1751" s="345" t="s">
        <v>9155</v>
      </c>
      <c r="E1751" s="341" t="s">
        <v>9156</v>
      </c>
      <c r="F1751" s="341" t="s">
        <v>9157</v>
      </c>
      <c r="G1751" s="355">
        <v>5200</v>
      </c>
      <c r="H1751" s="472" t="s">
        <v>2589</v>
      </c>
      <c r="I1751" s="472"/>
      <c r="J1751" s="472"/>
      <c r="K1751" s="356">
        <v>44005</v>
      </c>
      <c r="L1751" s="215" t="s">
        <v>9158</v>
      </c>
      <c r="M1751" s="354" t="s">
        <v>7574</v>
      </c>
    </row>
    <row r="1752" spans="1:13" ht="38.25">
      <c r="A1752" s="12"/>
      <c r="B1752" s="21">
        <v>417</v>
      </c>
      <c r="C1752" s="344" t="s">
        <v>9315</v>
      </c>
      <c r="D1752" s="345" t="s">
        <v>9316</v>
      </c>
      <c r="E1752" s="341" t="s">
        <v>9679</v>
      </c>
      <c r="F1752" s="341" t="s">
        <v>9318</v>
      </c>
      <c r="G1752" s="355">
        <v>200</v>
      </c>
      <c r="H1752" s="472" t="s">
        <v>2589</v>
      </c>
      <c r="I1752" s="472"/>
      <c r="J1752" s="472"/>
      <c r="K1752" s="356">
        <v>44034</v>
      </c>
      <c r="L1752" s="215" t="s">
        <v>9319</v>
      </c>
      <c r="M1752" s="354" t="s">
        <v>7574</v>
      </c>
    </row>
    <row r="1753" spans="1:13" ht="51">
      <c r="A1753" s="12"/>
      <c r="B1753" s="21">
        <v>418</v>
      </c>
      <c r="C1753" s="344" t="s">
        <v>9320</v>
      </c>
      <c r="D1753" s="345" t="s">
        <v>9321</v>
      </c>
      <c r="E1753" s="341" t="s">
        <v>9322</v>
      </c>
      <c r="F1753" s="341" t="s">
        <v>9323</v>
      </c>
      <c r="G1753" s="355">
        <v>1967345</v>
      </c>
      <c r="H1753" s="472" t="s">
        <v>2589</v>
      </c>
      <c r="I1753" s="472"/>
      <c r="J1753" s="472"/>
      <c r="K1753" s="356">
        <v>44026</v>
      </c>
      <c r="L1753" s="215" t="s">
        <v>9324</v>
      </c>
      <c r="M1753" s="354" t="s">
        <v>7574</v>
      </c>
    </row>
    <row r="1754" spans="1:13" ht="51">
      <c r="A1754" s="12"/>
      <c r="B1754" s="21">
        <v>419</v>
      </c>
      <c r="C1754" s="344" t="s">
        <v>9320</v>
      </c>
      <c r="D1754" s="345" t="s">
        <v>9321</v>
      </c>
      <c r="E1754" s="341" t="s">
        <v>9322</v>
      </c>
      <c r="F1754" s="341" t="s">
        <v>9325</v>
      </c>
      <c r="G1754" s="355">
        <v>71020</v>
      </c>
      <c r="H1754" s="472" t="s">
        <v>2589</v>
      </c>
      <c r="I1754" s="472"/>
      <c r="J1754" s="472"/>
      <c r="K1754" s="356">
        <v>44026</v>
      </c>
      <c r="L1754" s="215" t="s">
        <v>9326</v>
      </c>
      <c r="M1754" s="354" t="s">
        <v>7574</v>
      </c>
    </row>
    <row r="1755" spans="1:13" ht="38.25">
      <c r="A1755" s="12"/>
      <c r="B1755" s="21">
        <v>420</v>
      </c>
      <c r="C1755" s="344" t="s">
        <v>9680</v>
      </c>
      <c r="D1755" s="345" t="s">
        <v>9681</v>
      </c>
      <c r="E1755" s="341" t="s">
        <v>9682</v>
      </c>
      <c r="F1755" s="341" t="s">
        <v>9683</v>
      </c>
      <c r="G1755" s="355">
        <v>140</v>
      </c>
      <c r="H1755" s="472" t="s">
        <v>2589</v>
      </c>
      <c r="I1755" s="472"/>
      <c r="J1755" s="472"/>
      <c r="K1755" s="356">
        <v>44070</v>
      </c>
      <c r="L1755" s="215" t="s">
        <v>9684</v>
      </c>
      <c r="M1755" s="354" t="s">
        <v>7574</v>
      </c>
    </row>
    <row r="1756" spans="1:13" ht="25.5">
      <c r="A1756" s="12"/>
      <c r="B1756" s="21">
        <v>421</v>
      </c>
      <c r="C1756" s="361" t="s">
        <v>5965</v>
      </c>
      <c r="D1756" s="347" t="s">
        <v>3186</v>
      </c>
      <c r="E1756" s="347" t="s">
        <v>3301</v>
      </c>
      <c r="F1756" s="347" t="s">
        <v>3900</v>
      </c>
      <c r="G1756" s="348">
        <v>6100</v>
      </c>
      <c r="H1756" s="472" t="s">
        <v>2589</v>
      </c>
      <c r="I1756" s="472"/>
      <c r="J1756" s="472"/>
      <c r="K1756" s="362">
        <v>43626</v>
      </c>
      <c r="L1756" s="347" t="s">
        <v>2670</v>
      </c>
      <c r="M1756" s="354" t="s">
        <v>7574</v>
      </c>
    </row>
    <row r="1757" spans="1:13" ht="38.25">
      <c r="A1757" s="12"/>
      <c r="B1757" s="21">
        <v>422</v>
      </c>
      <c r="C1757" s="347" t="s">
        <v>1122</v>
      </c>
      <c r="D1757" s="347" t="s">
        <v>1123</v>
      </c>
      <c r="E1757" s="347" t="s">
        <v>3901</v>
      </c>
      <c r="F1757" s="347" t="s">
        <v>3902</v>
      </c>
      <c r="G1757" s="348">
        <v>20000</v>
      </c>
      <c r="H1757" s="472" t="s">
        <v>2589</v>
      </c>
      <c r="I1757" s="472"/>
      <c r="J1757" s="472"/>
      <c r="K1757" s="362">
        <v>43626</v>
      </c>
      <c r="L1757" s="347" t="s">
        <v>1124</v>
      </c>
      <c r="M1757" s="354" t="s">
        <v>7574</v>
      </c>
    </row>
    <row r="1758" spans="1:13" ht="38.25">
      <c r="A1758" s="12"/>
      <c r="B1758" s="21">
        <v>423</v>
      </c>
      <c r="C1758" s="347" t="s">
        <v>1125</v>
      </c>
      <c r="D1758" s="347" t="s">
        <v>1126</v>
      </c>
      <c r="E1758" s="347" t="s">
        <v>1127</v>
      </c>
      <c r="F1758" s="347" t="s">
        <v>1128</v>
      </c>
      <c r="G1758" s="348">
        <v>22000</v>
      </c>
      <c r="H1758" s="472" t="s">
        <v>2589</v>
      </c>
      <c r="I1758" s="472"/>
      <c r="J1758" s="472"/>
      <c r="K1758" s="362">
        <v>43626</v>
      </c>
      <c r="L1758" s="347" t="s">
        <v>1129</v>
      </c>
      <c r="M1758" s="354" t="s">
        <v>7574</v>
      </c>
    </row>
    <row r="1759" spans="1:13" ht="25.5">
      <c r="A1759" s="12"/>
      <c r="B1759" s="21">
        <v>424</v>
      </c>
      <c r="C1759" s="347" t="s">
        <v>1130</v>
      </c>
      <c r="D1759" s="347" t="s">
        <v>1131</v>
      </c>
      <c r="E1759" s="347" t="s">
        <v>3903</v>
      </c>
      <c r="F1759" s="347" t="s">
        <v>3904</v>
      </c>
      <c r="G1759" s="348">
        <v>5400</v>
      </c>
      <c r="H1759" s="472" t="s">
        <v>2589</v>
      </c>
      <c r="I1759" s="472"/>
      <c r="J1759" s="472"/>
      <c r="K1759" s="362">
        <v>43626</v>
      </c>
      <c r="L1759" s="347" t="s">
        <v>1132</v>
      </c>
      <c r="M1759" s="354" t="s">
        <v>7574</v>
      </c>
    </row>
    <row r="1760" spans="1:13" ht="38.25">
      <c r="A1760" s="12"/>
      <c r="B1760" s="21">
        <v>425</v>
      </c>
      <c r="C1760" s="347" t="s">
        <v>1130</v>
      </c>
      <c r="D1760" s="347" t="s">
        <v>1133</v>
      </c>
      <c r="E1760" s="347" t="s">
        <v>1134</v>
      </c>
      <c r="F1760" s="347" t="s">
        <v>1135</v>
      </c>
      <c r="G1760" s="348">
        <v>4800</v>
      </c>
      <c r="H1760" s="472" t="s">
        <v>2589</v>
      </c>
      <c r="I1760" s="472"/>
      <c r="J1760" s="472"/>
      <c r="K1760" s="362">
        <v>43627</v>
      </c>
      <c r="L1760" s="347" t="s">
        <v>6569</v>
      </c>
      <c r="M1760" s="354" t="s">
        <v>7574</v>
      </c>
    </row>
    <row r="1761" spans="1:13" ht="51">
      <c r="A1761" s="12"/>
      <c r="B1761" s="21">
        <v>426</v>
      </c>
      <c r="C1761" s="347" t="s">
        <v>3703</v>
      </c>
      <c r="D1761" s="347" t="s">
        <v>3704</v>
      </c>
      <c r="E1761" s="363" t="s">
        <v>1136</v>
      </c>
      <c r="F1761" s="363" t="s">
        <v>1137</v>
      </c>
      <c r="G1761" s="348">
        <f>1897+1898</f>
        <v>3795</v>
      </c>
      <c r="H1761" s="472" t="s">
        <v>2589</v>
      </c>
      <c r="I1761" s="472"/>
      <c r="J1761" s="472"/>
      <c r="K1761" s="362">
        <v>43627</v>
      </c>
      <c r="L1761" s="347" t="s">
        <v>3520</v>
      </c>
      <c r="M1761" s="354" t="s">
        <v>7574</v>
      </c>
    </row>
    <row r="1762" spans="1:13" ht="25.5">
      <c r="A1762" s="12"/>
      <c r="B1762" s="21">
        <v>427</v>
      </c>
      <c r="C1762" s="347" t="s">
        <v>1138</v>
      </c>
      <c r="D1762" s="347" t="s">
        <v>1139</v>
      </c>
      <c r="E1762" s="347" t="s">
        <v>1140</v>
      </c>
      <c r="F1762" s="347" t="s">
        <v>1141</v>
      </c>
      <c r="G1762" s="348">
        <v>6550</v>
      </c>
      <c r="H1762" s="472" t="s">
        <v>2589</v>
      </c>
      <c r="I1762" s="472"/>
      <c r="J1762" s="472"/>
      <c r="K1762" s="362">
        <v>43592</v>
      </c>
      <c r="L1762" s="347" t="s">
        <v>1142</v>
      </c>
      <c r="M1762" s="354" t="s">
        <v>7574</v>
      </c>
    </row>
    <row r="1763" spans="1:13" ht="38.25">
      <c r="A1763" s="12"/>
      <c r="B1763" s="21">
        <v>428</v>
      </c>
      <c r="C1763" s="347" t="s">
        <v>42</v>
      </c>
      <c r="D1763" s="347" t="s">
        <v>5966</v>
      </c>
      <c r="E1763" s="347" t="s">
        <v>1313</v>
      </c>
      <c r="F1763" s="347" t="s">
        <v>3905</v>
      </c>
      <c r="G1763" s="348">
        <v>6050</v>
      </c>
      <c r="H1763" s="472" t="s">
        <v>2589</v>
      </c>
      <c r="I1763" s="472"/>
      <c r="J1763" s="472"/>
      <c r="K1763" s="362">
        <v>43591</v>
      </c>
      <c r="L1763" s="347" t="s">
        <v>1314</v>
      </c>
      <c r="M1763" s="354" t="s">
        <v>7574</v>
      </c>
    </row>
    <row r="1764" spans="1:13" ht="38.25">
      <c r="A1764" s="12"/>
      <c r="B1764" s="21">
        <v>429</v>
      </c>
      <c r="C1764" s="215" t="s">
        <v>5511</v>
      </c>
      <c r="D1764" s="215" t="s">
        <v>5967</v>
      </c>
      <c r="E1764" s="215" t="s">
        <v>6186</v>
      </c>
      <c r="F1764" s="215" t="s">
        <v>6360</v>
      </c>
      <c r="G1764" s="355">
        <v>7000</v>
      </c>
      <c r="H1764" s="472" t="s">
        <v>2589</v>
      </c>
      <c r="I1764" s="472"/>
      <c r="J1764" s="472"/>
      <c r="K1764" s="362">
        <v>43627</v>
      </c>
      <c r="L1764" s="215" t="s">
        <v>6570</v>
      </c>
      <c r="M1764" s="354" t="s">
        <v>7574</v>
      </c>
    </row>
    <row r="1765" spans="1:13" ht="25.5">
      <c r="A1765" s="12"/>
      <c r="B1765" s="21">
        <v>430</v>
      </c>
      <c r="C1765" s="347" t="s">
        <v>1315</v>
      </c>
      <c r="D1765" s="347" t="s">
        <v>5968</v>
      </c>
      <c r="E1765" s="347" t="s">
        <v>1316</v>
      </c>
      <c r="F1765" s="347" t="s">
        <v>1317</v>
      </c>
      <c r="G1765" s="348">
        <v>4700</v>
      </c>
      <c r="H1765" s="472" t="s">
        <v>2589</v>
      </c>
      <c r="I1765" s="472"/>
      <c r="J1765" s="472"/>
      <c r="K1765" s="362">
        <v>43618</v>
      </c>
      <c r="L1765" s="347" t="s">
        <v>1318</v>
      </c>
      <c r="M1765" s="354" t="s">
        <v>7574</v>
      </c>
    </row>
    <row r="1766" spans="1:13" ht="25.5">
      <c r="A1766" s="12"/>
      <c r="B1766" s="21">
        <v>431</v>
      </c>
      <c r="C1766" s="347" t="s">
        <v>1319</v>
      </c>
      <c r="D1766" s="347" t="s">
        <v>5969</v>
      </c>
      <c r="E1766" s="347" t="s">
        <v>1320</v>
      </c>
      <c r="F1766" s="347" t="s">
        <v>1321</v>
      </c>
      <c r="G1766" s="348">
        <v>375</v>
      </c>
      <c r="H1766" s="472" t="s">
        <v>2589</v>
      </c>
      <c r="I1766" s="472"/>
      <c r="J1766" s="472"/>
      <c r="K1766" s="362">
        <v>43626</v>
      </c>
      <c r="L1766" s="347" t="s">
        <v>1322</v>
      </c>
      <c r="M1766" s="354" t="s">
        <v>7574</v>
      </c>
    </row>
    <row r="1767" spans="1:13" ht="25.5">
      <c r="A1767" s="12"/>
      <c r="B1767" s="21">
        <v>432</v>
      </c>
      <c r="C1767" s="347" t="s">
        <v>1323</v>
      </c>
      <c r="D1767" s="347" t="s">
        <v>5970</v>
      </c>
      <c r="E1767" s="347" t="s">
        <v>3906</v>
      </c>
      <c r="F1767" s="347" t="s">
        <v>1324</v>
      </c>
      <c r="G1767" s="348">
        <v>6050</v>
      </c>
      <c r="H1767" s="472" t="s">
        <v>2589</v>
      </c>
      <c r="I1767" s="472"/>
      <c r="J1767" s="472"/>
      <c r="K1767" s="362">
        <v>43526</v>
      </c>
      <c r="L1767" s="347" t="s">
        <v>1325</v>
      </c>
      <c r="M1767" s="354" t="s">
        <v>7574</v>
      </c>
    </row>
    <row r="1768" spans="1:13" ht="25.5">
      <c r="A1768" s="12"/>
      <c r="B1768" s="21">
        <v>433</v>
      </c>
      <c r="C1768" s="347" t="s">
        <v>1500</v>
      </c>
      <c r="D1768" s="347" t="s">
        <v>1501</v>
      </c>
      <c r="E1768" s="347" t="s">
        <v>3907</v>
      </c>
      <c r="F1768" s="347" t="s">
        <v>1502</v>
      </c>
      <c r="G1768" s="348">
        <v>5050</v>
      </c>
      <c r="H1768" s="472" t="s">
        <v>2589</v>
      </c>
      <c r="I1768" s="472"/>
      <c r="J1768" s="472"/>
      <c r="K1768" s="362">
        <v>43526</v>
      </c>
      <c r="L1768" s="347" t="s">
        <v>1503</v>
      </c>
      <c r="M1768" s="354" t="s">
        <v>7574</v>
      </c>
    </row>
    <row r="1769" spans="1:13" ht="25.5">
      <c r="A1769" s="12"/>
      <c r="B1769" s="21">
        <v>434</v>
      </c>
      <c r="C1769" s="347" t="s">
        <v>550</v>
      </c>
      <c r="D1769" s="347" t="s">
        <v>1506</v>
      </c>
      <c r="E1769" s="347" t="s">
        <v>1507</v>
      </c>
      <c r="F1769" s="347" t="s">
        <v>1508</v>
      </c>
      <c r="G1769" s="348">
        <v>5100</v>
      </c>
      <c r="H1769" s="472" t="s">
        <v>2589</v>
      </c>
      <c r="I1769" s="472"/>
      <c r="J1769" s="472"/>
      <c r="K1769" s="362">
        <v>43526</v>
      </c>
      <c r="L1769" s="347" t="s">
        <v>1509</v>
      </c>
      <c r="M1769" s="354" t="s">
        <v>7574</v>
      </c>
    </row>
    <row r="1770" spans="1:13" ht="38.25">
      <c r="A1770" s="12"/>
      <c r="B1770" s="21">
        <v>435</v>
      </c>
      <c r="C1770" s="347" t="s">
        <v>1510</v>
      </c>
      <c r="D1770" s="347" t="s">
        <v>1511</v>
      </c>
      <c r="E1770" s="347" t="s">
        <v>1512</v>
      </c>
      <c r="F1770" s="347" t="s">
        <v>1513</v>
      </c>
      <c r="G1770" s="348">
        <v>26394</v>
      </c>
      <c r="H1770" s="472" t="s">
        <v>2589</v>
      </c>
      <c r="I1770" s="472"/>
      <c r="J1770" s="472"/>
      <c r="K1770" s="362">
        <v>43534</v>
      </c>
      <c r="L1770" s="347" t="s">
        <v>1514</v>
      </c>
      <c r="M1770" s="354" t="s">
        <v>7574</v>
      </c>
    </row>
    <row r="1771" spans="1:13" ht="25.5">
      <c r="A1771" s="12"/>
      <c r="B1771" s="21">
        <v>436</v>
      </c>
      <c r="C1771" s="347" t="s">
        <v>1515</v>
      </c>
      <c r="D1771" s="347" t="s">
        <v>1516</v>
      </c>
      <c r="E1771" s="347" t="s">
        <v>1517</v>
      </c>
      <c r="F1771" s="347" t="s">
        <v>1518</v>
      </c>
      <c r="G1771" s="348">
        <v>10100</v>
      </c>
      <c r="H1771" s="472" t="s">
        <v>2589</v>
      </c>
      <c r="I1771" s="472"/>
      <c r="J1771" s="472"/>
      <c r="K1771" s="362">
        <v>43526</v>
      </c>
      <c r="L1771" s="347" t="s">
        <v>1519</v>
      </c>
      <c r="M1771" s="354" t="s">
        <v>7574</v>
      </c>
    </row>
    <row r="1772" spans="1:13" ht="25.5">
      <c r="A1772" s="12"/>
      <c r="B1772" s="21">
        <v>437</v>
      </c>
      <c r="C1772" s="347" t="s">
        <v>1101</v>
      </c>
      <c r="D1772" s="347" t="s">
        <v>1520</v>
      </c>
      <c r="E1772" s="347" t="s">
        <v>3908</v>
      </c>
      <c r="F1772" s="347" t="s">
        <v>1521</v>
      </c>
      <c r="G1772" s="348">
        <v>19881</v>
      </c>
      <c r="H1772" s="472" t="s">
        <v>2589</v>
      </c>
      <c r="I1772" s="472"/>
      <c r="J1772" s="472"/>
      <c r="K1772" s="362">
        <v>43526</v>
      </c>
      <c r="L1772" s="347" t="s">
        <v>1522</v>
      </c>
      <c r="M1772" s="354" t="s">
        <v>7574</v>
      </c>
    </row>
    <row r="1773" spans="1:13" ht="25.5">
      <c r="A1773" s="12"/>
      <c r="B1773" s="21">
        <v>438</v>
      </c>
      <c r="C1773" s="347" t="s">
        <v>1093</v>
      </c>
      <c r="D1773" s="347" t="s">
        <v>1523</v>
      </c>
      <c r="E1773" s="347" t="s">
        <v>3909</v>
      </c>
      <c r="F1773" s="347" t="s">
        <v>1524</v>
      </c>
      <c r="G1773" s="348">
        <v>5200</v>
      </c>
      <c r="H1773" s="472" t="s">
        <v>2589</v>
      </c>
      <c r="I1773" s="472"/>
      <c r="J1773" s="472"/>
      <c r="K1773" s="362">
        <v>43608</v>
      </c>
      <c r="L1773" s="347" t="s">
        <v>1525</v>
      </c>
      <c r="M1773" s="354" t="s">
        <v>7574</v>
      </c>
    </row>
    <row r="1774" spans="1:13" ht="25.5">
      <c r="A1774" s="12"/>
      <c r="B1774" s="21">
        <v>439</v>
      </c>
      <c r="C1774" s="347" t="s">
        <v>1526</v>
      </c>
      <c r="D1774" s="347" t="s">
        <v>1527</v>
      </c>
      <c r="E1774" s="347" t="s">
        <v>1528</v>
      </c>
      <c r="F1774" s="347" t="s">
        <v>1529</v>
      </c>
      <c r="G1774" s="348">
        <v>3200</v>
      </c>
      <c r="H1774" s="472" t="s">
        <v>2589</v>
      </c>
      <c r="I1774" s="472"/>
      <c r="J1774" s="472"/>
      <c r="K1774" s="362">
        <v>43627</v>
      </c>
      <c r="L1774" s="347" t="s">
        <v>1530</v>
      </c>
      <c r="M1774" s="354" t="s">
        <v>7574</v>
      </c>
    </row>
    <row r="1775" spans="1:13" ht="25.5">
      <c r="A1775" s="12"/>
      <c r="B1775" s="21">
        <v>440</v>
      </c>
      <c r="C1775" s="347" t="s">
        <v>1531</v>
      </c>
      <c r="D1775" s="347" t="s">
        <v>1532</v>
      </c>
      <c r="E1775" s="347" t="s">
        <v>3910</v>
      </c>
      <c r="F1775" s="347" t="s">
        <v>1533</v>
      </c>
      <c r="G1775" s="348">
        <v>2500</v>
      </c>
      <c r="H1775" s="472" t="s">
        <v>2589</v>
      </c>
      <c r="I1775" s="472"/>
      <c r="J1775" s="472"/>
      <c r="K1775" s="362">
        <v>43582</v>
      </c>
      <c r="L1775" s="347" t="s">
        <v>1534</v>
      </c>
      <c r="M1775" s="354" t="s">
        <v>7574</v>
      </c>
    </row>
    <row r="1776" spans="1:13" ht="51">
      <c r="A1776" s="12"/>
      <c r="B1776" s="21">
        <v>441</v>
      </c>
      <c r="C1776" s="347" t="s">
        <v>3705</v>
      </c>
      <c r="D1776" s="347" t="s">
        <v>3187</v>
      </c>
      <c r="E1776" s="347" t="s">
        <v>1536</v>
      </c>
      <c r="F1776" s="347" t="s">
        <v>3911</v>
      </c>
      <c r="G1776" s="348">
        <v>24674</v>
      </c>
      <c r="H1776" s="472" t="s">
        <v>2589</v>
      </c>
      <c r="I1776" s="472"/>
      <c r="J1776" s="472"/>
      <c r="K1776" s="362">
        <v>43483</v>
      </c>
      <c r="L1776" s="347" t="s">
        <v>3521</v>
      </c>
      <c r="M1776" s="354" t="s">
        <v>7574</v>
      </c>
    </row>
    <row r="1777" spans="1:13" ht="25.5">
      <c r="A1777" s="12"/>
      <c r="B1777" s="21">
        <v>442</v>
      </c>
      <c r="C1777" s="347" t="s">
        <v>1537</v>
      </c>
      <c r="D1777" s="347" t="s">
        <v>1538</v>
      </c>
      <c r="E1777" s="347" t="s">
        <v>1539</v>
      </c>
      <c r="F1777" s="347" t="s">
        <v>3912</v>
      </c>
      <c r="G1777" s="348">
        <v>5050</v>
      </c>
      <c r="H1777" s="472" t="s">
        <v>2589</v>
      </c>
      <c r="I1777" s="472"/>
      <c r="J1777" s="472"/>
      <c r="K1777" s="362">
        <v>43626</v>
      </c>
      <c r="L1777" s="347" t="s">
        <v>1540</v>
      </c>
      <c r="M1777" s="354" t="s">
        <v>7574</v>
      </c>
    </row>
    <row r="1778" spans="1:13" ht="25.5">
      <c r="A1778" s="12"/>
      <c r="B1778" s="21">
        <v>443</v>
      </c>
      <c r="C1778" s="347" t="s">
        <v>1541</v>
      </c>
      <c r="D1778" s="347" t="s">
        <v>1542</v>
      </c>
      <c r="E1778" s="347" t="s">
        <v>1543</v>
      </c>
      <c r="F1778" s="347" t="s">
        <v>1544</v>
      </c>
      <c r="G1778" s="348">
        <v>5050</v>
      </c>
      <c r="H1778" s="472" t="s">
        <v>2589</v>
      </c>
      <c r="I1778" s="472"/>
      <c r="J1778" s="472"/>
      <c r="K1778" s="362">
        <v>43522</v>
      </c>
      <c r="L1778" s="347" t="s">
        <v>1545</v>
      </c>
      <c r="M1778" s="354" t="s">
        <v>7574</v>
      </c>
    </row>
    <row r="1779" spans="1:13" ht="25.5">
      <c r="A1779" s="12"/>
      <c r="B1779" s="21">
        <v>444</v>
      </c>
      <c r="C1779" s="347" t="s">
        <v>1090</v>
      </c>
      <c r="D1779" s="347" t="s">
        <v>1546</v>
      </c>
      <c r="E1779" s="347" t="s">
        <v>1547</v>
      </c>
      <c r="F1779" s="347" t="s">
        <v>1548</v>
      </c>
      <c r="G1779" s="348">
        <v>5050</v>
      </c>
      <c r="H1779" s="472" t="s">
        <v>2589</v>
      </c>
      <c r="I1779" s="472"/>
      <c r="J1779" s="472"/>
      <c r="K1779" s="362">
        <v>43589</v>
      </c>
      <c r="L1779" s="347" t="s">
        <v>1549</v>
      </c>
      <c r="M1779" s="354" t="s">
        <v>7574</v>
      </c>
    </row>
    <row r="1780" spans="1:13" ht="38.25">
      <c r="A1780" s="12"/>
      <c r="B1780" s="21">
        <v>445</v>
      </c>
      <c r="C1780" s="347" t="s">
        <v>1535</v>
      </c>
      <c r="D1780" s="347" t="s">
        <v>1550</v>
      </c>
      <c r="E1780" s="347" t="s">
        <v>1551</v>
      </c>
      <c r="F1780" s="347" t="s">
        <v>3913</v>
      </c>
      <c r="G1780" s="348">
        <v>5230</v>
      </c>
      <c r="H1780" s="472" t="s">
        <v>2589</v>
      </c>
      <c r="I1780" s="472"/>
      <c r="J1780" s="472"/>
      <c r="K1780" s="362">
        <v>43626</v>
      </c>
      <c r="L1780" s="347" t="s">
        <v>1552</v>
      </c>
      <c r="M1780" s="354" t="s">
        <v>7574</v>
      </c>
    </row>
    <row r="1781" spans="1:13" ht="25.5">
      <c r="A1781" s="12"/>
      <c r="B1781" s="21">
        <v>446</v>
      </c>
      <c r="C1781" s="347" t="s">
        <v>1553</v>
      </c>
      <c r="D1781" s="347" t="s">
        <v>1554</v>
      </c>
      <c r="E1781" s="347" t="s">
        <v>1555</v>
      </c>
      <c r="F1781" s="347" t="s">
        <v>1556</v>
      </c>
      <c r="G1781" s="348">
        <v>9400</v>
      </c>
      <c r="H1781" s="472" t="s">
        <v>2589</v>
      </c>
      <c r="I1781" s="472"/>
      <c r="J1781" s="472"/>
      <c r="K1781" s="362">
        <v>43547</v>
      </c>
      <c r="L1781" s="347" t="s">
        <v>1557</v>
      </c>
      <c r="M1781" s="354" t="s">
        <v>7574</v>
      </c>
    </row>
    <row r="1782" spans="1:13" ht="25.5">
      <c r="A1782" s="12"/>
      <c r="B1782" s="21">
        <v>447</v>
      </c>
      <c r="C1782" s="215" t="s">
        <v>1558</v>
      </c>
      <c r="D1782" s="215" t="s">
        <v>1559</v>
      </c>
      <c r="E1782" s="215" t="s">
        <v>1560</v>
      </c>
      <c r="F1782" s="215" t="s">
        <v>1561</v>
      </c>
      <c r="G1782" s="355">
        <v>5300</v>
      </c>
      <c r="H1782" s="472" t="s">
        <v>2589</v>
      </c>
      <c r="I1782" s="472"/>
      <c r="J1782" s="472"/>
      <c r="K1782" s="362">
        <v>43626</v>
      </c>
      <c r="L1782" s="215" t="s">
        <v>1562</v>
      </c>
      <c r="M1782" s="354" t="s">
        <v>7574</v>
      </c>
    </row>
    <row r="1783" spans="1:13" ht="25.5">
      <c r="A1783" s="12"/>
      <c r="B1783" s="21">
        <v>448</v>
      </c>
      <c r="C1783" s="347" t="s">
        <v>1563</v>
      </c>
      <c r="D1783" s="347" t="s">
        <v>1564</v>
      </c>
      <c r="E1783" s="347" t="s">
        <v>1565</v>
      </c>
      <c r="F1783" s="347" t="s">
        <v>3914</v>
      </c>
      <c r="G1783" s="348">
        <v>7000</v>
      </c>
      <c r="H1783" s="472" t="s">
        <v>2589</v>
      </c>
      <c r="I1783" s="472"/>
      <c r="J1783" s="472"/>
      <c r="K1783" s="362">
        <v>43627</v>
      </c>
      <c r="L1783" s="347" t="s">
        <v>1566</v>
      </c>
      <c r="M1783" s="354" t="s">
        <v>7574</v>
      </c>
    </row>
    <row r="1784" spans="1:13" ht="25.5">
      <c r="A1784" s="12"/>
      <c r="B1784" s="21">
        <v>449</v>
      </c>
      <c r="C1784" s="347" t="s">
        <v>1587</v>
      </c>
      <c r="D1784" s="347" t="s">
        <v>1588</v>
      </c>
      <c r="E1784" s="347" t="s">
        <v>3915</v>
      </c>
      <c r="F1784" s="347" t="s">
        <v>1589</v>
      </c>
      <c r="G1784" s="348">
        <v>5050</v>
      </c>
      <c r="H1784" s="472" t="s">
        <v>2589</v>
      </c>
      <c r="I1784" s="472"/>
      <c r="J1784" s="472"/>
      <c r="K1784" s="362">
        <v>43547</v>
      </c>
      <c r="L1784" s="347" t="s">
        <v>1590</v>
      </c>
      <c r="M1784" s="354" t="s">
        <v>7574</v>
      </c>
    </row>
    <row r="1785" spans="1:13" ht="25.5">
      <c r="A1785" s="12"/>
      <c r="B1785" s="21">
        <v>450</v>
      </c>
      <c r="C1785" s="347" t="s">
        <v>1591</v>
      </c>
      <c r="D1785" s="347" t="s">
        <v>1592</v>
      </c>
      <c r="E1785" s="347" t="s">
        <v>1593</v>
      </c>
      <c r="F1785" s="347" t="s">
        <v>3916</v>
      </c>
      <c r="G1785" s="348">
        <v>5000</v>
      </c>
      <c r="H1785" s="472" t="s">
        <v>2589</v>
      </c>
      <c r="I1785" s="472"/>
      <c r="J1785" s="472"/>
      <c r="K1785" s="362">
        <v>43627</v>
      </c>
      <c r="L1785" s="347" t="s">
        <v>1594</v>
      </c>
      <c r="M1785" s="354" t="s">
        <v>7574</v>
      </c>
    </row>
    <row r="1786" spans="1:13" ht="76.5">
      <c r="A1786" s="12"/>
      <c r="B1786" s="21">
        <v>451</v>
      </c>
      <c r="C1786" s="347" t="s">
        <v>3706</v>
      </c>
      <c r="D1786" s="347" t="s">
        <v>3707</v>
      </c>
      <c r="E1786" s="363" t="s">
        <v>3708</v>
      </c>
      <c r="F1786" s="363" t="s">
        <v>3917</v>
      </c>
      <c r="G1786" s="348">
        <f>5724+5000+9000</f>
        <v>19724</v>
      </c>
      <c r="H1786" s="472" t="s">
        <v>2589</v>
      </c>
      <c r="I1786" s="472"/>
      <c r="J1786" s="472"/>
      <c r="K1786" s="362">
        <v>43627</v>
      </c>
      <c r="L1786" s="347" t="s">
        <v>1678</v>
      </c>
      <c r="M1786" s="354" t="s">
        <v>7574</v>
      </c>
    </row>
    <row r="1787" spans="1:13" ht="38.25">
      <c r="A1787" s="12"/>
      <c r="B1787" s="21">
        <v>452</v>
      </c>
      <c r="C1787" s="347" t="s">
        <v>1680</v>
      </c>
      <c r="D1787" s="347" t="s">
        <v>1681</v>
      </c>
      <c r="E1787" s="347" t="s">
        <v>3918</v>
      </c>
      <c r="F1787" s="347" t="s">
        <v>3919</v>
      </c>
      <c r="G1787" s="348">
        <v>10000</v>
      </c>
      <c r="H1787" s="472" t="s">
        <v>2589</v>
      </c>
      <c r="I1787" s="472"/>
      <c r="J1787" s="472"/>
      <c r="K1787" s="362">
        <v>43626</v>
      </c>
      <c r="L1787" s="347" t="s">
        <v>1682</v>
      </c>
      <c r="M1787" s="354" t="s">
        <v>7574</v>
      </c>
    </row>
    <row r="1788" spans="1:13" ht="25.5">
      <c r="A1788" s="12"/>
      <c r="B1788" s="21">
        <v>453</v>
      </c>
      <c r="C1788" s="347" t="s">
        <v>1683</v>
      </c>
      <c r="D1788" s="347" t="s">
        <v>1684</v>
      </c>
      <c r="E1788" s="347" t="s">
        <v>1685</v>
      </c>
      <c r="F1788" s="347" t="s">
        <v>3920</v>
      </c>
      <c r="G1788" s="348">
        <v>5200</v>
      </c>
      <c r="H1788" s="472" t="s">
        <v>2589</v>
      </c>
      <c r="I1788" s="472"/>
      <c r="J1788" s="472"/>
      <c r="K1788" s="362">
        <v>43531</v>
      </c>
      <c r="L1788" s="347" t="s">
        <v>1686</v>
      </c>
      <c r="M1788" s="354" t="s">
        <v>7574</v>
      </c>
    </row>
    <row r="1789" spans="1:13" ht="25.5">
      <c r="A1789" s="12"/>
      <c r="B1789" s="21">
        <v>454</v>
      </c>
      <c r="C1789" s="347" t="s">
        <v>1687</v>
      </c>
      <c r="D1789" s="347" t="s">
        <v>1688</v>
      </c>
      <c r="E1789" s="347" t="s">
        <v>1689</v>
      </c>
      <c r="F1789" s="347" t="s">
        <v>3921</v>
      </c>
      <c r="G1789" s="348">
        <v>5000</v>
      </c>
      <c r="H1789" s="472" t="s">
        <v>2589</v>
      </c>
      <c r="I1789" s="472"/>
      <c r="J1789" s="472"/>
      <c r="K1789" s="362">
        <v>43533</v>
      </c>
      <c r="L1789" s="347" t="s">
        <v>1690</v>
      </c>
      <c r="M1789" s="354" t="s">
        <v>7574</v>
      </c>
    </row>
    <row r="1790" spans="1:13" ht="25.5">
      <c r="A1790" s="12"/>
      <c r="B1790" s="21">
        <v>455</v>
      </c>
      <c r="C1790" s="347" t="s">
        <v>2380</v>
      </c>
      <c r="D1790" s="347" t="s">
        <v>2384</v>
      </c>
      <c r="E1790" s="347" t="s">
        <v>2385</v>
      </c>
      <c r="F1790" s="347" t="s">
        <v>3922</v>
      </c>
      <c r="G1790" s="348">
        <v>10400</v>
      </c>
      <c r="H1790" s="472" t="s">
        <v>2589</v>
      </c>
      <c r="I1790" s="472"/>
      <c r="J1790" s="472"/>
      <c r="K1790" s="362">
        <v>43531</v>
      </c>
      <c r="L1790" s="347" t="s">
        <v>2424</v>
      </c>
      <c r="M1790" s="354" t="s">
        <v>7574</v>
      </c>
    </row>
    <row r="1791" spans="1:13" ht="25.5">
      <c r="A1791" s="12"/>
      <c r="B1791" s="21">
        <v>456</v>
      </c>
      <c r="C1791" s="347" t="s">
        <v>3188</v>
      </c>
      <c r="D1791" s="347" t="s">
        <v>3189</v>
      </c>
      <c r="E1791" s="347" t="s">
        <v>1504</v>
      </c>
      <c r="F1791" s="347" t="s">
        <v>4159</v>
      </c>
      <c r="G1791" s="348">
        <v>8729</v>
      </c>
      <c r="H1791" s="472" t="s">
        <v>2589</v>
      </c>
      <c r="I1791" s="472"/>
      <c r="J1791" s="472"/>
      <c r="K1791" s="362">
        <v>43526</v>
      </c>
      <c r="L1791" s="347" t="s">
        <v>1505</v>
      </c>
      <c r="M1791" s="354" t="s">
        <v>7574</v>
      </c>
    </row>
    <row r="1792" spans="1:13" ht="25.5">
      <c r="A1792" s="12"/>
      <c r="B1792" s="21">
        <v>457</v>
      </c>
      <c r="C1792" s="347" t="s">
        <v>3190</v>
      </c>
      <c r="D1792" s="347" t="s">
        <v>3191</v>
      </c>
      <c r="E1792" s="347" t="s">
        <v>2565</v>
      </c>
      <c r="F1792" s="347" t="s">
        <v>4160</v>
      </c>
      <c r="G1792" s="348">
        <v>200</v>
      </c>
      <c r="H1792" s="472" t="s">
        <v>2589</v>
      </c>
      <c r="I1792" s="472"/>
      <c r="J1792" s="472"/>
      <c r="K1792" s="362">
        <v>43533</v>
      </c>
      <c r="L1792" s="347" t="s">
        <v>2572</v>
      </c>
      <c r="M1792" s="354" t="s">
        <v>7574</v>
      </c>
    </row>
    <row r="1793" spans="1:13" ht="25.5">
      <c r="A1793" s="12"/>
      <c r="B1793" s="21">
        <v>458</v>
      </c>
      <c r="C1793" s="347" t="s">
        <v>1093</v>
      </c>
      <c r="D1793" s="347" t="s">
        <v>3192</v>
      </c>
      <c r="E1793" s="347" t="s">
        <v>2419</v>
      </c>
      <c r="F1793" s="347" t="s">
        <v>4161</v>
      </c>
      <c r="G1793" s="348">
        <v>4800</v>
      </c>
      <c r="H1793" s="472" t="s">
        <v>2589</v>
      </c>
      <c r="I1793" s="472"/>
      <c r="J1793" s="472"/>
      <c r="K1793" s="362">
        <v>43526</v>
      </c>
      <c r="L1793" s="347" t="s">
        <v>2437</v>
      </c>
      <c r="M1793" s="354" t="s">
        <v>7574</v>
      </c>
    </row>
    <row r="1794" spans="1:13" ht="25.5">
      <c r="A1794" s="12"/>
      <c r="B1794" s="21">
        <v>459</v>
      </c>
      <c r="C1794" s="347" t="s">
        <v>1110</v>
      </c>
      <c r="D1794" s="347" t="s">
        <v>3193</v>
      </c>
      <c r="E1794" s="347" t="s">
        <v>2560</v>
      </c>
      <c r="F1794" s="347" t="s">
        <v>4162</v>
      </c>
      <c r="G1794" s="348">
        <v>200</v>
      </c>
      <c r="H1794" s="472" t="s">
        <v>2589</v>
      </c>
      <c r="I1794" s="472"/>
      <c r="J1794" s="472"/>
      <c r="K1794" s="362">
        <v>43626</v>
      </c>
      <c r="L1794" s="347" t="s">
        <v>2571</v>
      </c>
      <c r="M1794" s="354" t="s">
        <v>7574</v>
      </c>
    </row>
    <row r="1795" spans="1:13" ht="51">
      <c r="A1795" s="12"/>
      <c r="B1795" s="21">
        <v>460</v>
      </c>
      <c r="C1795" s="347" t="s">
        <v>3923</v>
      </c>
      <c r="D1795" s="347" t="s">
        <v>3924</v>
      </c>
      <c r="E1795" s="347" t="s">
        <v>3925</v>
      </c>
      <c r="F1795" s="347" t="s">
        <v>4163</v>
      </c>
      <c r="G1795" s="348">
        <v>400</v>
      </c>
      <c r="H1795" s="472" t="s">
        <v>2589</v>
      </c>
      <c r="I1795" s="472"/>
      <c r="J1795" s="472"/>
      <c r="K1795" s="362">
        <v>43527</v>
      </c>
      <c r="L1795" s="347" t="s">
        <v>3926</v>
      </c>
      <c r="M1795" s="354" t="s">
        <v>7574</v>
      </c>
    </row>
    <row r="1796" spans="1:13" ht="38.25">
      <c r="A1796" s="12"/>
      <c r="B1796" s="21">
        <v>461</v>
      </c>
      <c r="C1796" s="347" t="s">
        <v>3927</v>
      </c>
      <c r="D1796" s="347" t="s">
        <v>3928</v>
      </c>
      <c r="E1796" s="347" t="s">
        <v>3929</v>
      </c>
      <c r="F1796" s="347" t="s">
        <v>4164</v>
      </c>
      <c r="G1796" s="348">
        <v>11250</v>
      </c>
      <c r="H1796" s="472" t="s">
        <v>2589</v>
      </c>
      <c r="I1796" s="472"/>
      <c r="J1796" s="472"/>
      <c r="K1796" s="362">
        <v>43504</v>
      </c>
      <c r="L1796" s="347" t="s">
        <v>3930</v>
      </c>
      <c r="M1796" s="354" t="s">
        <v>7574</v>
      </c>
    </row>
    <row r="1797" spans="1:13" ht="38.25">
      <c r="A1797" s="12"/>
      <c r="B1797" s="21">
        <v>462</v>
      </c>
      <c r="C1797" s="347" t="s">
        <v>3931</v>
      </c>
      <c r="D1797" s="347" t="s">
        <v>3932</v>
      </c>
      <c r="E1797" s="347" t="s">
        <v>3933</v>
      </c>
      <c r="F1797" s="347" t="s">
        <v>4165</v>
      </c>
      <c r="G1797" s="348">
        <v>5200</v>
      </c>
      <c r="H1797" s="472" t="s">
        <v>2589</v>
      </c>
      <c r="I1797" s="472"/>
      <c r="J1797" s="472"/>
      <c r="K1797" s="362">
        <v>43526</v>
      </c>
      <c r="L1797" s="347" t="s">
        <v>3934</v>
      </c>
      <c r="M1797" s="354" t="s">
        <v>7574</v>
      </c>
    </row>
    <row r="1798" spans="1:13" ht="38.25">
      <c r="A1798" s="12"/>
      <c r="B1798" s="21">
        <v>463</v>
      </c>
      <c r="C1798" s="347" t="s">
        <v>3935</v>
      </c>
      <c r="D1798" s="347" t="s">
        <v>3936</v>
      </c>
      <c r="E1798" s="347" t="s">
        <v>3937</v>
      </c>
      <c r="F1798" s="347" t="s">
        <v>4166</v>
      </c>
      <c r="G1798" s="348">
        <v>450</v>
      </c>
      <c r="H1798" s="472" t="s">
        <v>2589</v>
      </c>
      <c r="I1798" s="472"/>
      <c r="J1798" s="472"/>
      <c r="K1798" s="362">
        <v>43521</v>
      </c>
      <c r="L1798" s="347" t="s">
        <v>3938</v>
      </c>
      <c r="M1798" s="354" t="s">
        <v>7574</v>
      </c>
    </row>
    <row r="1799" spans="1:13" ht="38.25">
      <c r="A1799" s="12"/>
      <c r="B1799" s="21">
        <v>464</v>
      </c>
      <c r="C1799" s="347" t="s">
        <v>3939</v>
      </c>
      <c r="D1799" s="347" t="s">
        <v>3940</v>
      </c>
      <c r="E1799" s="347" t="s">
        <v>3941</v>
      </c>
      <c r="F1799" s="347" t="s">
        <v>4167</v>
      </c>
      <c r="G1799" s="348">
        <v>3400</v>
      </c>
      <c r="H1799" s="472" t="s">
        <v>2589</v>
      </c>
      <c r="I1799" s="472"/>
      <c r="J1799" s="472"/>
      <c r="K1799" s="362">
        <v>43627</v>
      </c>
      <c r="L1799" s="347" t="s">
        <v>3942</v>
      </c>
      <c r="M1799" s="354" t="s">
        <v>7574</v>
      </c>
    </row>
    <row r="1800" spans="1:13" ht="25.5">
      <c r="A1800" s="12"/>
      <c r="B1800" s="21">
        <v>465</v>
      </c>
      <c r="C1800" s="347" t="s">
        <v>1427</v>
      </c>
      <c r="D1800" s="347" t="s">
        <v>1428</v>
      </c>
      <c r="E1800" s="347" t="s">
        <v>1429</v>
      </c>
      <c r="F1800" s="347" t="s">
        <v>4168</v>
      </c>
      <c r="G1800" s="348">
        <v>5200</v>
      </c>
      <c r="H1800" s="472" t="s">
        <v>2589</v>
      </c>
      <c r="I1800" s="472"/>
      <c r="J1800" s="472"/>
      <c r="K1800" s="362">
        <v>43542</v>
      </c>
      <c r="L1800" s="347" t="s">
        <v>1430</v>
      </c>
      <c r="M1800" s="354" t="s">
        <v>7574</v>
      </c>
    </row>
    <row r="1801" spans="1:13" ht="25.5">
      <c r="A1801" s="12"/>
      <c r="B1801" s="21">
        <v>466</v>
      </c>
      <c r="C1801" s="347" t="s">
        <v>1431</v>
      </c>
      <c r="D1801" s="347" t="s">
        <v>1432</v>
      </c>
      <c r="E1801" s="347" t="s">
        <v>1433</v>
      </c>
      <c r="F1801" s="347" t="s">
        <v>1434</v>
      </c>
      <c r="G1801" s="348">
        <v>5200</v>
      </c>
      <c r="H1801" s="472" t="s">
        <v>2589</v>
      </c>
      <c r="I1801" s="472"/>
      <c r="J1801" s="472"/>
      <c r="K1801" s="362">
        <v>43675</v>
      </c>
      <c r="L1801" s="347" t="s">
        <v>1435</v>
      </c>
      <c r="M1801" s="354" t="s">
        <v>7574</v>
      </c>
    </row>
    <row r="1802" spans="1:13" ht="25.5">
      <c r="A1802" s="12"/>
      <c r="B1802" s="21">
        <v>467</v>
      </c>
      <c r="C1802" s="347" t="s">
        <v>1436</v>
      </c>
      <c r="D1802" s="347" t="s">
        <v>1437</v>
      </c>
      <c r="E1802" s="347" t="s">
        <v>1438</v>
      </c>
      <c r="F1802" s="347" t="s">
        <v>1439</v>
      </c>
      <c r="G1802" s="348">
        <v>20000</v>
      </c>
      <c r="H1802" s="472" t="s">
        <v>2589</v>
      </c>
      <c r="I1802" s="472"/>
      <c r="J1802" s="472"/>
      <c r="K1802" s="362">
        <v>43674</v>
      </c>
      <c r="L1802" s="347" t="s">
        <v>1440</v>
      </c>
      <c r="M1802" s="215" t="s">
        <v>7574</v>
      </c>
    </row>
    <row r="1803" spans="1:13" ht="25.5">
      <c r="A1803" s="12"/>
      <c r="B1803" s="21">
        <v>468</v>
      </c>
      <c r="C1803" s="347" t="s">
        <v>1441</v>
      </c>
      <c r="D1803" s="347" t="s">
        <v>1442</v>
      </c>
      <c r="E1803" s="347" t="s">
        <v>1443</v>
      </c>
      <c r="F1803" s="347" t="s">
        <v>1444</v>
      </c>
      <c r="G1803" s="348">
        <v>5000</v>
      </c>
      <c r="H1803" s="472" t="s">
        <v>2589</v>
      </c>
      <c r="I1803" s="472"/>
      <c r="J1803" s="472"/>
      <c r="K1803" s="362">
        <v>43627</v>
      </c>
      <c r="L1803" s="347" t="s">
        <v>1445</v>
      </c>
      <c r="M1803" s="215" t="s">
        <v>7575</v>
      </c>
    </row>
    <row r="1804" spans="1:13" ht="25.5">
      <c r="A1804" s="12"/>
      <c r="B1804" s="21">
        <v>469</v>
      </c>
      <c r="C1804" s="347" t="s">
        <v>1446</v>
      </c>
      <c r="D1804" s="347" t="s">
        <v>1447</v>
      </c>
      <c r="E1804" s="347" t="s">
        <v>1448</v>
      </c>
      <c r="F1804" s="347" t="s">
        <v>1449</v>
      </c>
      <c r="G1804" s="348">
        <v>5050</v>
      </c>
      <c r="H1804" s="472" t="s">
        <v>2589</v>
      </c>
      <c r="I1804" s="472"/>
      <c r="J1804" s="472"/>
      <c r="K1804" s="362">
        <v>43576</v>
      </c>
      <c r="L1804" s="347" t="s">
        <v>1450</v>
      </c>
      <c r="M1804" s="215" t="s">
        <v>7574</v>
      </c>
    </row>
    <row r="1805" spans="1:13" ht="25.5">
      <c r="A1805" s="12"/>
      <c r="B1805" s="21">
        <v>470</v>
      </c>
      <c r="C1805" s="347" t="s">
        <v>1451</v>
      </c>
      <c r="D1805" s="347" t="s">
        <v>1452</v>
      </c>
      <c r="E1805" s="347" t="s">
        <v>3943</v>
      </c>
      <c r="F1805" s="347" t="s">
        <v>1453</v>
      </c>
      <c r="G1805" s="348">
        <v>5054</v>
      </c>
      <c r="H1805" s="472" t="s">
        <v>2589</v>
      </c>
      <c r="I1805" s="472"/>
      <c r="J1805" s="472"/>
      <c r="K1805" s="362">
        <v>43368</v>
      </c>
      <c r="L1805" s="347" t="s">
        <v>1454</v>
      </c>
      <c r="M1805" s="215" t="s">
        <v>7575</v>
      </c>
    </row>
    <row r="1806" spans="1:13" ht="25.5">
      <c r="A1806" s="12"/>
      <c r="B1806" s="21">
        <v>471</v>
      </c>
      <c r="C1806" s="347" t="s">
        <v>1455</v>
      </c>
      <c r="D1806" s="347" t="s">
        <v>1456</v>
      </c>
      <c r="E1806" s="347" t="s">
        <v>3944</v>
      </c>
      <c r="F1806" s="347" t="s">
        <v>1457</v>
      </c>
      <c r="G1806" s="348">
        <v>5050</v>
      </c>
      <c r="H1806" s="472" t="s">
        <v>2589</v>
      </c>
      <c r="I1806" s="472"/>
      <c r="J1806" s="472"/>
      <c r="K1806" s="362">
        <v>43352</v>
      </c>
      <c r="L1806" s="347" t="s">
        <v>1458</v>
      </c>
      <c r="M1806" s="215" t="s">
        <v>7575</v>
      </c>
    </row>
    <row r="1807" spans="1:13" ht="102">
      <c r="A1807" s="12"/>
      <c r="B1807" s="21">
        <v>472</v>
      </c>
      <c r="C1807" s="347" t="s">
        <v>3709</v>
      </c>
      <c r="D1807" s="347" t="s">
        <v>3710</v>
      </c>
      <c r="E1807" s="363" t="s">
        <v>3945</v>
      </c>
      <c r="F1807" s="363" t="s">
        <v>1459</v>
      </c>
      <c r="G1807" s="348">
        <f>10592+7992+4780+9550</f>
        <v>32914</v>
      </c>
      <c r="H1807" s="472" t="s">
        <v>2589</v>
      </c>
      <c r="I1807" s="472"/>
      <c r="J1807" s="472"/>
      <c r="K1807" s="362">
        <v>43531</v>
      </c>
      <c r="L1807" s="347" t="s">
        <v>3522</v>
      </c>
      <c r="M1807" s="215" t="s">
        <v>7574</v>
      </c>
    </row>
    <row r="1808" spans="1:13" ht="38.25">
      <c r="A1808" s="12"/>
      <c r="B1808" s="21">
        <v>473</v>
      </c>
      <c r="C1808" s="347" t="s">
        <v>1460</v>
      </c>
      <c r="D1808" s="347" t="s">
        <v>1461</v>
      </c>
      <c r="E1808" s="347" t="s">
        <v>1462</v>
      </c>
      <c r="F1808" s="347" t="s">
        <v>1463</v>
      </c>
      <c r="G1808" s="348">
        <v>500</v>
      </c>
      <c r="H1808" s="472" t="s">
        <v>2589</v>
      </c>
      <c r="I1808" s="472"/>
      <c r="J1808" s="472"/>
      <c r="K1808" s="362">
        <v>43526</v>
      </c>
      <c r="L1808" s="347" t="s">
        <v>1464</v>
      </c>
      <c r="M1808" s="215" t="s">
        <v>7581</v>
      </c>
    </row>
    <row r="1809" spans="1:13" ht="38.25">
      <c r="A1809" s="12"/>
      <c r="B1809" s="21">
        <v>474</v>
      </c>
      <c r="C1809" s="347" t="s">
        <v>3946</v>
      </c>
      <c r="D1809" s="347" t="s">
        <v>3947</v>
      </c>
      <c r="E1809" s="347" t="s">
        <v>3948</v>
      </c>
      <c r="F1809" s="347" t="s">
        <v>4169</v>
      </c>
      <c r="G1809" s="348">
        <v>23376</v>
      </c>
      <c r="H1809" s="472" t="s">
        <v>2589</v>
      </c>
      <c r="I1809" s="472"/>
      <c r="J1809" s="472"/>
      <c r="K1809" s="362">
        <v>43538</v>
      </c>
      <c r="L1809" s="347" t="s">
        <v>3949</v>
      </c>
      <c r="M1809" s="215" t="s">
        <v>7581</v>
      </c>
    </row>
    <row r="1810" spans="1:13" ht="25.5">
      <c r="A1810" s="12"/>
      <c r="B1810" s="21">
        <v>475</v>
      </c>
      <c r="C1810" s="347" t="s">
        <v>445</v>
      </c>
      <c r="D1810" s="347" t="s">
        <v>1465</v>
      </c>
      <c r="E1810" s="347" t="s">
        <v>3950</v>
      </c>
      <c r="F1810" s="347" t="s">
        <v>1466</v>
      </c>
      <c r="G1810" s="348">
        <v>5200</v>
      </c>
      <c r="H1810" s="472" t="s">
        <v>2589</v>
      </c>
      <c r="I1810" s="472"/>
      <c r="J1810" s="472"/>
      <c r="K1810" s="362">
        <v>43544</v>
      </c>
      <c r="L1810" s="347" t="s">
        <v>1467</v>
      </c>
      <c r="M1810" s="215" t="s">
        <v>7581</v>
      </c>
    </row>
    <row r="1811" spans="1:13" ht="51">
      <c r="A1811" s="12"/>
      <c r="B1811" s="21">
        <v>476</v>
      </c>
      <c r="C1811" s="347" t="s">
        <v>1468</v>
      </c>
      <c r="D1811" s="347" t="s">
        <v>1469</v>
      </c>
      <c r="E1811" s="347" t="s">
        <v>1470</v>
      </c>
      <c r="F1811" s="347" t="s">
        <v>1471</v>
      </c>
      <c r="G1811" s="348">
        <v>5100</v>
      </c>
      <c r="H1811" s="472" t="s">
        <v>2589</v>
      </c>
      <c r="I1811" s="472"/>
      <c r="J1811" s="472"/>
      <c r="K1811" s="362">
        <v>43546</v>
      </c>
      <c r="L1811" s="347" t="s">
        <v>1472</v>
      </c>
      <c r="M1811" s="215" t="s">
        <v>7581</v>
      </c>
    </row>
    <row r="1812" spans="1:13" ht="38.25">
      <c r="A1812" s="12"/>
      <c r="B1812" s="21">
        <v>477</v>
      </c>
      <c r="C1812" s="347" t="s">
        <v>1361</v>
      </c>
      <c r="D1812" s="347" t="s">
        <v>1473</v>
      </c>
      <c r="E1812" s="347" t="s">
        <v>1474</v>
      </c>
      <c r="F1812" s="347" t="s">
        <v>1475</v>
      </c>
      <c r="G1812" s="348">
        <v>1450</v>
      </c>
      <c r="H1812" s="472" t="s">
        <v>2589</v>
      </c>
      <c r="I1812" s="472"/>
      <c r="J1812" s="472"/>
      <c r="K1812" s="362">
        <v>43575</v>
      </c>
      <c r="L1812" s="347" t="s">
        <v>1476</v>
      </c>
      <c r="M1812" s="215" t="s">
        <v>7581</v>
      </c>
    </row>
    <row r="1813" spans="1:13" ht="25.5">
      <c r="A1813" s="12"/>
      <c r="B1813" s="21">
        <v>478</v>
      </c>
      <c r="C1813" s="347" t="s">
        <v>1477</v>
      </c>
      <c r="D1813" s="347" t="s">
        <v>1478</v>
      </c>
      <c r="E1813" s="347" t="s">
        <v>3951</v>
      </c>
      <c r="F1813" s="347" t="s">
        <v>1479</v>
      </c>
      <c r="G1813" s="348">
        <v>5200</v>
      </c>
      <c r="H1813" s="472" t="s">
        <v>2589</v>
      </c>
      <c r="I1813" s="472"/>
      <c r="J1813" s="472"/>
      <c r="K1813" s="362">
        <v>43526</v>
      </c>
      <c r="L1813" s="347" t="s">
        <v>1480</v>
      </c>
      <c r="M1813" s="215" t="s">
        <v>7581</v>
      </c>
    </row>
    <row r="1814" spans="1:13" ht="38.25">
      <c r="A1814" s="12"/>
      <c r="B1814" s="21">
        <v>479</v>
      </c>
      <c r="C1814" s="347" t="s">
        <v>3952</v>
      </c>
      <c r="D1814" s="347" t="s">
        <v>3953</v>
      </c>
      <c r="E1814" s="347" t="s">
        <v>3954</v>
      </c>
      <c r="F1814" s="347" t="s">
        <v>6361</v>
      </c>
      <c r="G1814" s="348">
        <v>5150</v>
      </c>
      <c r="H1814" s="472" t="s">
        <v>2589</v>
      </c>
      <c r="I1814" s="472"/>
      <c r="J1814" s="472"/>
      <c r="K1814" s="362">
        <v>43626</v>
      </c>
      <c r="L1814" s="347" t="s">
        <v>3955</v>
      </c>
      <c r="M1814" s="215" t="s">
        <v>7581</v>
      </c>
    </row>
    <row r="1815" spans="1:13" ht="25.5">
      <c r="A1815" s="12"/>
      <c r="B1815" s="21">
        <v>480</v>
      </c>
      <c r="C1815" s="347" t="s">
        <v>1696</v>
      </c>
      <c r="D1815" s="347" t="s">
        <v>1697</v>
      </c>
      <c r="E1815" s="347" t="s">
        <v>1698</v>
      </c>
      <c r="F1815" s="347" t="s">
        <v>6362</v>
      </c>
      <c r="G1815" s="348">
        <v>5200</v>
      </c>
      <c r="H1815" s="472" t="s">
        <v>2589</v>
      </c>
      <c r="I1815" s="472"/>
      <c r="J1815" s="472"/>
      <c r="K1815" s="362">
        <v>43626</v>
      </c>
      <c r="L1815" s="347" t="s">
        <v>1699</v>
      </c>
      <c r="M1815" s="215" t="s">
        <v>7581</v>
      </c>
    </row>
    <row r="1816" spans="1:13" ht="38.25">
      <c r="A1816" s="12"/>
      <c r="B1816" s="21">
        <v>481</v>
      </c>
      <c r="C1816" s="347" t="s">
        <v>1353</v>
      </c>
      <c r="D1816" s="347" t="s">
        <v>5971</v>
      </c>
      <c r="E1816" s="347" t="s">
        <v>1354</v>
      </c>
      <c r="F1816" s="347" t="s">
        <v>1355</v>
      </c>
      <c r="G1816" s="348">
        <v>6000</v>
      </c>
      <c r="H1816" s="472" t="s">
        <v>2589</v>
      </c>
      <c r="I1816" s="472"/>
      <c r="J1816" s="472"/>
      <c r="K1816" s="362" t="s">
        <v>5748</v>
      </c>
      <c r="L1816" s="347" t="s">
        <v>1356</v>
      </c>
      <c r="M1816" s="215" t="s">
        <v>7586</v>
      </c>
    </row>
    <row r="1817" spans="1:13" ht="25.5">
      <c r="A1817" s="12"/>
      <c r="B1817" s="21">
        <v>482</v>
      </c>
      <c r="C1817" s="347" t="s">
        <v>2386</v>
      </c>
      <c r="D1817" s="347" t="s">
        <v>2387</v>
      </c>
      <c r="E1817" s="347" t="s">
        <v>2388</v>
      </c>
      <c r="F1817" s="347" t="s">
        <v>6363</v>
      </c>
      <c r="G1817" s="348">
        <v>200</v>
      </c>
      <c r="H1817" s="472" t="s">
        <v>2589</v>
      </c>
      <c r="I1817" s="472"/>
      <c r="J1817" s="472"/>
      <c r="K1817" s="362">
        <v>43682</v>
      </c>
      <c r="L1817" s="347" t="s">
        <v>2425</v>
      </c>
      <c r="M1817" s="215" t="s">
        <v>7586</v>
      </c>
    </row>
    <row r="1818" spans="1:13" ht="25.5">
      <c r="A1818" s="12"/>
      <c r="B1818" s="21">
        <v>483</v>
      </c>
      <c r="C1818" s="347" t="s">
        <v>2389</v>
      </c>
      <c r="D1818" s="347" t="s">
        <v>2390</v>
      </c>
      <c r="E1818" s="347" t="s">
        <v>2391</v>
      </c>
      <c r="F1818" s="347" t="s">
        <v>6364</v>
      </c>
      <c r="G1818" s="348">
        <v>200</v>
      </c>
      <c r="H1818" s="472" t="s">
        <v>2589</v>
      </c>
      <c r="I1818" s="472"/>
      <c r="J1818" s="472"/>
      <c r="K1818" s="362">
        <v>43529</v>
      </c>
      <c r="L1818" s="347" t="s">
        <v>2426</v>
      </c>
      <c r="M1818" s="215" t="s">
        <v>7586</v>
      </c>
    </row>
    <row r="1819" spans="1:13" ht="38.25">
      <c r="A1819" s="12"/>
      <c r="B1819" s="21">
        <v>484</v>
      </c>
      <c r="C1819" s="347" t="s">
        <v>3956</v>
      </c>
      <c r="D1819" s="347" t="s">
        <v>3957</v>
      </c>
      <c r="E1819" s="347" t="s">
        <v>3958</v>
      </c>
      <c r="F1819" s="347" t="s">
        <v>6365</v>
      </c>
      <c r="G1819" s="348">
        <v>200</v>
      </c>
      <c r="H1819" s="472" t="s">
        <v>2589</v>
      </c>
      <c r="I1819" s="472"/>
      <c r="J1819" s="472"/>
      <c r="K1819" s="362" t="s">
        <v>7647</v>
      </c>
      <c r="L1819" s="347" t="s">
        <v>3959</v>
      </c>
      <c r="M1819" s="215" t="s">
        <v>7586</v>
      </c>
    </row>
    <row r="1820" spans="1:13" ht="38.25">
      <c r="A1820" s="12"/>
      <c r="B1820" s="21">
        <v>485</v>
      </c>
      <c r="C1820" s="347" t="s">
        <v>3960</v>
      </c>
      <c r="D1820" s="347" t="s">
        <v>3961</v>
      </c>
      <c r="E1820" s="347" t="s">
        <v>6187</v>
      </c>
      <c r="F1820" s="347" t="s">
        <v>6366</v>
      </c>
      <c r="G1820" s="348">
        <v>10000</v>
      </c>
      <c r="H1820" s="472" t="s">
        <v>2589</v>
      </c>
      <c r="I1820" s="472"/>
      <c r="J1820" s="472"/>
      <c r="K1820" s="362" t="s">
        <v>7647</v>
      </c>
      <c r="L1820" s="347" t="s">
        <v>3962</v>
      </c>
      <c r="M1820" s="215" t="s">
        <v>7586</v>
      </c>
    </row>
    <row r="1821" spans="1:13" ht="38.25">
      <c r="A1821" s="12"/>
      <c r="B1821" s="21">
        <v>486</v>
      </c>
      <c r="C1821" s="347" t="s">
        <v>3963</v>
      </c>
      <c r="D1821" s="347" t="s">
        <v>3964</v>
      </c>
      <c r="E1821" s="347" t="s">
        <v>3965</v>
      </c>
      <c r="F1821" s="347" t="s">
        <v>6367</v>
      </c>
      <c r="G1821" s="348">
        <v>15033</v>
      </c>
      <c r="H1821" s="472" t="s">
        <v>2589</v>
      </c>
      <c r="I1821" s="472"/>
      <c r="J1821" s="472"/>
      <c r="K1821" s="362" t="s">
        <v>7647</v>
      </c>
      <c r="L1821" s="347" t="s">
        <v>3966</v>
      </c>
      <c r="M1821" s="215" t="s">
        <v>7586</v>
      </c>
    </row>
    <row r="1822" spans="1:13" ht="38.25">
      <c r="A1822" s="12"/>
      <c r="B1822" s="21">
        <v>487</v>
      </c>
      <c r="C1822" s="347" t="s">
        <v>3967</v>
      </c>
      <c r="D1822" s="347" t="s">
        <v>3968</v>
      </c>
      <c r="E1822" s="347" t="s">
        <v>3969</v>
      </c>
      <c r="F1822" s="347" t="s">
        <v>6368</v>
      </c>
      <c r="G1822" s="348">
        <v>4900</v>
      </c>
      <c r="H1822" s="472" t="s">
        <v>2589</v>
      </c>
      <c r="I1822" s="472"/>
      <c r="J1822" s="472"/>
      <c r="K1822" s="362">
        <v>43549</v>
      </c>
      <c r="L1822" s="347" t="s">
        <v>3970</v>
      </c>
      <c r="M1822" s="215" t="s">
        <v>7586</v>
      </c>
    </row>
    <row r="1823" spans="1:13" ht="38.25">
      <c r="A1823" s="12"/>
      <c r="B1823" s="21">
        <v>488</v>
      </c>
      <c r="C1823" s="347" t="s">
        <v>1194</v>
      </c>
      <c r="D1823" s="347" t="s">
        <v>1195</v>
      </c>
      <c r="E1823" s="347" t="s">
        <v>1196</v>
      </c>
      <c r="F1823" s="347" t="s">
        <v>1197</v>
      </c>
      <c r="G1823" s="348">
        <v>9079</v>
      </c>
      <c r="H1823" s="472" t="s">
        <v>2589</v>
      </c>
      <c r="I1823" s="472"/>
      <c r="J1823" s="472"/>
      <c r="K1823" s="362">
        <v>43593</v>
      </c>
      <c r="L1823" s="347" t="s">
        <v>1198</v>
      </c>
      <c r="M1823" s="215" t="s">
        <v>7586</v>
      </c>
    </row>
    <row r="1824" spans="1:13" ht="63.75">
      <c r="A1824" s="12"/>
      <c r="B1824" s="21">
        <v>489</v>
      </c>
      <c r="C1824" s="347" t="s">
        <v>3711</v>
      </c>
      <c r="D1824" s="347" t="s">
        <v>3194</v>
      </c>
      <c r="E1824" s="347" t="s">
        <v>3971</v>
      </c>
      <c r="F1824" s="347" t="s">
        <v>1357</v>
      </c>
      <c r="G1824" s="348">
        <v>30400</v>
      </c>
      <c r="H1824" s="472" t="s">
        <v>2589</v>
      </c>
      <c r="I1824" s="472"/>
      <c r="J1824" s="472"/>
      <c r="K1824" s="362" t="s">
        <v>6753</v>
      </c>
      <c r="L1824" s="347" t="s">
        <v>3523</v>
      </c>
      <c r="M1824" s="215" t="s">
        <v>7586</v>
      </c>
    </row>
    <row r="1825" spans="1:13" ht="51">
      <c r="A1825" s="12"/>
      <c r="B1825" s="21">
        <v>490</v>
      </c>
      <c r="C1825" s="347" t="s">
        <v>2413</v>
      </c>
      <c r="D1825" s="347" t="s">
        <v>5972</v>
      </c>
      <c r="E1825" s="347" t="s">
        <v>6188</v>
      </c>
      <c r="F1825" s="347" t="s">
        <v>6369</v>
      </c>
      <c r="G1825" s="348">
        <v>5080</v>
      </c>
      <c r="H1825" s="472" t="s">
        <v>2589</v>
      </c>
      <c r="I1825" s="472"/>
      <c r="J1825" s="472"/>
      <c r="K1825" s="362">
        <v>43591</v>
      </c>
      <c r="L1825" s="347" t="s">
        <v>6571</v>
      </c>
      <c r="M1825" s="215" t="s">
        <v>7586</v>
      </c>
    </row>
    <row r="1826" spans="1:13" ht="51">
      <c r="A1826" s="12"/>
      <c r="B1826" s="21">
        <v>491</v>
      </c>
      <c r="C1826" s="347" t="s">
        <v>5973</v>
      </c>
      <c r="D1826" s="347" t="s">
        <v>5974</v>
      </c>
      <c r="E1826" s="347" t="s">
        <v>6189</v>
      </c>
      <c r="F1826" s="347" t="s">
        <v>6370</v>
      </c>
      <c r="G1826" s="348">
        <v>827309</v>
      </c>
      <c r="H1826" s="472" t="s">
        <v>2589</v>
      </c>
      <c r="I1826" s="472"/>
      <c r="J1826" s="472"/>
      <c r="K1826" s="362" t="s">
        <v>7659</v>
      </c>
      <c r="L1826" s="347" t="s">
        <v>6572</v>
      </c>
      <c r="M1826" s="215" t="s">
        <v>7586</v>
      </c>
    </row>
    <row r="1827" spans="1:13" ht="51">
      <c r="A1827" s="12"/>
      <c r="B1827" s="21">
        <v>492</v>
      </c>
      <c r="C1827" s="347" t="s">
        <v>5509</v>
      </c>
      <c r="D1827" s="347" t="s">
        <v>5975</v>
      </c>
      <c r="E1827" s="347" t="s">
        <v>6190</v>
      </c>
      <c r="F1827" s="347" t="s">
        <v>6371</v>
      </c>
      <c r="G1827" s="348">
        <v>30200</v>
      </c>
      <c r="H1827" s="472" t="s">
        <v>2589</v>
      </c>
      <c r="I1827" s="472"/>
      <c r="J1827" s="472"/>
      <c r="K1827" s="362" t="s">
        <v>7641</v>
      </c>
      <c r="L1827" s="347" t="s">
        <v>6573</v>
      </c>
      <c r="M1827" s="215" t="s">
        <v>7586</v>
      </c>
    </row>
    <row r="1828" spans="1:13" ht="51">
      <c r="A1828" s="12"/>
      <c r="B1828" s="21">
        <v>493</v>
      </c>
      <c r="C1828" s="347" t="s">
        <v>5976</v>
      </c>
      <c r="D1828" s="347" t="s">
        <v>5977</v>
      </c>
      <c r="E1828" s="347" t="s">
        <v>6191</v>
      </c>
      <c r="F1828" s="347" t="s">
        <v>6372</v>
      </c>
      <c r="G1828" s="348">
        <v>3200</v>
      </c>
      <c r="H1828" s="472" t="s">
        <v>2589</v>
      </c>
      <c r="I1828" s="472"/>
      <c r="J1828" s="472"/>
      <c r="K1828" s="362" t="s">
        <v>7647</v>
      </c>
      <c r="L1828" s="347" t="s">
        <v>6574</v>
      </c>
      <c r="M1828" s="215" t="s">
        <v>7586</v>
      </c>
    </row>
    <row r="1829" spans="1:13" ht="38.25">
      <c r="A1829" s="12"/>
      <c r="B1829" s="21">
        <v>494</v>
      </c>
      <c r="C1829" s="341" t="s">
        <v>5978</v>
      </c>
      <c r="D1829" s="347" t="s">
        <v>5979</v>
      </c>
      <c r="E1829" s="215" t="s">
        <v>6192</v>
      </c>
      <c r="F1829" s="215" t="s">
        <v>6373</v>
      </c>
      <c r="G1829" s="348">
        <v>15500</v>
      </c>
      <c r="H1829" s="472" t="s">
        <v>2589</v>
      </c>
      <c r="I1829" s="472"/>
      <c r="J1829" s="472"/>
      <c r="K1829" s="362">
        <v>43590</v>
      </c>
      <c r="L1829" s="347" t="s">
        <v>6575</v>
      </c>
      <c r="M1829" s="215" t="s">
        <v>7586</v>
      </c>
    </row>
    <row r="1830" spans="1:13" ht="38.25">
      <c r="A1830" s="12"/>
      <c r="B1830" s="21">
        <v>495</v>
      </c>
      <c r="C1830" s="341" t="s">
        <v>5978</v>
      </c>
      <c r="D1830" s="347" t="s">
        <v>5979</v>
      </c>
      <c r="E1830" s="215" t="s">
        <v>6192</v>
      </c>
      <c r="F1830" s="215" t="s">
        <v>6374</v>
      </c>
      <c r="G1830" s="348">
        <v>310000</v>
      </c>
      <c r="H1830" s="472" t="s">
        <v>2589</v>
      </c>
      <c r="I1830" s="472"/>
      <c r="J1830" s="472"/>
      <c r="K1830" s="362">
        <v>43590</v>
      </c>
      <c r="L1830" s="347" t="s">
        <v>6576</v>
      </c>
      <c r="M1830" s="215" t="s">
        <v>7586</v>
      </c>
    </row>
    <row r="1831" spans="1:13" ht="25.5">
      <c r="A1831" s="12"/>
      <c r="B1831" s="21">
        <v>496</v>
      </c>
      <c r="C1831" s="341" t="s">
        <v>5508</v>
      </c>
      <c r="D1831" s="347" t="s">
        <v>5980</v>
      </c>
      <c r="E1831" s="215" t="s">
        <v>6193</v>
      </c>
      <c r="F1831" s="215" t="s">
        <v>6375</v>
      </c>
      <c r="G1831" s="348">
        <v>500</v>
      </c>
      <c r="H1831" s="472" t="s">
        <v>2589</v>
      </c>
      <c r="I1831" s="472"/>
      <c r="J1831" s="472"/>
      <c r="K1831" s="362" t="s">
        <v>7641</v>
      </c>
      <c r="L1831" s="347" t="s">
        <v>6577</v>
      </c>
      <c r="M1831" s="215" t="s">
        <v>7586</v>
      </c>
    </row>
    <row r="1832" spans="1:13" ht="51">
      <c r="A1832" s="12"/>
      <c r="B1832" s="21">
        <v>497</v>
      </c>
      <c r="C1832" s="347" t="s">
        <v>5510</v>
      </c>
      <c r="D1832" s="347" t="s">
        <v>5981</v>
      </c>
      <c r="E1832" s="347" t="s">
        <v>6194</v>
      </c>
      <c r="F1832" s="347" t="s">
        <v>6376</v>
      </c>
      <c r="G1832" s="348">
        <v>3350</v>
      </c>
      <c r="H1832" s="472" t="s">
        <v>2589</v>
      </c>
      <c r="I1832" s="472"/>
      <c r="J1832" s="472"/>
      <c r="K1832" s="362" t="s">
        <v>7641</v>
      </c>
      <c r="L1832" s="347" t="s">
        <v>6578</v>
      </c>
      <c r="M1832" s="215" t="s">
        <v>7586</v>
      </c>
    </row>
    <row r="1833" spans="1:13" ht="51">
      <c r="A1833" s="12"/>
      <c r="B1833" s="21">
        <v>498</v>
      </c>
      <c r="C1833" s="341" t="s">
        <v>7205</v>
      </c>
      <c r="D1833" s="215" t="s">
        <v>7206</v>
      </c>
      <c r="E1833" s="341" t="s">
        <v>7321</v>
      </c>
      <c r="F1833" s="341" t="s">
        <v>7345</v>
      </c>
      <c r="G1833" s="355">
        <v>300</v>
      </c>
      <c r="H1833" s="472" t="s">
        <v>2589</v>
      </c>
      <c r="I1833" s="472"/>
      <c r="J1833" s="472"/>
      <c r="K1833" s="362">
        <v>43744</v>
      </c>
      <c r="L1833" s="215" t="s">
        <v>7373</v>
      </c>
      <c r="M1833" s="215" t="s">
        <v>7586</v>
      </c>
    </row>
    <row r="1834" spans="1:13" ht="38.25">
      <c r="A1834" s="12"/>
      <c r="B1834" s="21">
        <v>499</v>
      </c>
      <c r="C1834" s="341" t="s">
        <v>7207</v>
      </c>
      <c r="D1834" s="215" t="s">
        <v>7208</v>
      </c>
      <c r="E1834" s="341" t="s">
        <v>7322</v>
      </c>
      <c r="F1834" s="341" t="s">
        <v>7346</v>
      </c>
      <c r="G1834" s="355">
        <v>10200</v>
      </c>
      <c r="H1834" s="472" t="s">
        <v>2589</v>
      </c>
      <c r="I1834" s="472"/>
      <c r="J1834" s="472"/>
      <c r="K1834" s="362">
        <v>43744</v>
      </c>
      <c r="L1834" s="215" t="s">
        <v>7374</v>
      </c>
      <c r="M1834" s="215" t="s">
        <v>7586</v>
      </c>
    </row>
    <row r="1835" spans="1:13" ht="38.25">
      <c r="A1835" s="12"/>
      <c r="B1835" s="21">
        <v>500</v>
      </c>
      <c r="C1835" s="341" t="s">
        <v>7209</v>
      </c>
      <c r="D1835" s="215" t="s">
        <v>7210</v>
      </c>
      <c r="E1835" s="341" t="s">
        <v>7322</v>
      </c>
      <c r="F1835" s="341" t="s">
        <v>7347</v>
      </c>
      <c r="G1835" s="355">
        <v>10200</v>
      </c>
      <c r="H1835" s="472" t="s">
        <v>2589</v>
      </c>
      <c r="I1835" s="472"/>
      <c r="J1835" s="472"/>
      <c r="K1835" s="362">
        <v>43744</v>
      </c>
      <c r="L1835" s="215" t="s">
        <v>7375</v>
      </c>
      <c r="M1835" s="215" t="s">
        <v>7586</v>
      </c>
    </row>
    <row r="1836" spans="1:13" ht="63.75">
      <c r="A1836" s="12"/>
      <c r="B1836" s="21">
        <v>501</v>
      </c>
      <c r="C1836" s="341" t="s">
        <v>7211</v>
      </c>
      <c r="D1836" s="215" t="s">
        <v>7212</v>
      </c>
      <c r="E1836" s="341" t="s">
        <v>7323</v>
      </c>
      <c r="F1836" s="341" t="s">
        <v>7348</v>
      </c>
      <c r="G1836" s="355">
        <v>300</v>
      </c>
      <c r="H1836" s="472" t="s">
        <v>2589</v>
      </c>
      <c r="I1836" s="472"/>
      <c r="J1836" s="472"/>
      <c r="K1836" s="362">
        <v>43744</v>
      </c>
      <c r="L1836" s="215" t="s">
        <v>7376</v>
      </c>
      <c r="M1836" s="215" t="s">
        <v>7586</v>
      </c>
    </row>
    <row r="1837" spans="1:13" ht="38.25">
      <c r="A1837" s="12"/>
      <c r="B1837" s="21">
        <v>502</v>
      </c>
      <c r="C1837" s="341" t="s">
        <v>3923</v>
      </c>
      <c r="D1837" s="215" t="s">
        <v>7213</v>
      </c>
      <c r="E1837" s="341" t="s">
        <v>7324</v>
      </c>
      <c r="F1837" s="341" t="s">
        <v>7349</v>
      </c>
      <c r="G1837" s="355">
        <v>200</v>
      </c>
      <c r="H1837" s="472" t="s">
        <v>2589</v>
      </c>
      <c r="I1837" s="472"/>
      <c r="J1837" s="472"/>
      <c r="K1837" s="362">
        <v>43527</v>
      </c>
      <c r="L1837" s="215" t="s">
        <v>7377</v>
      </c>
      <c r="M1837" s="215" t="s">
        <v>7586</v>
      </c>
    </row>
    <row r="1838" spans="1:13" ht="38.25">
      <c r="A1838" s="12"/>
      <c r="B1838" s="21">
        <v>503</v>
      </c>
      <c r="C1838" s="341" t="s">
        <v>4496</v>
      </c>
      <c r="D1838" s="215" t="s">
        <v>7214</v>
      </c>
      <c r="E1838" s="341" t="s">
        <v>7325</v>
      </c>
      <c r="F1838" s="341" t="s">
        <v>7350</v>
      </c>
      <c r="G1838" s="355">
        <v>200</v>
      </c>
      <c r="H1838" s="472" t="s">
        <v>2589</v>
      </c>
      <c r="I1838" s="472"/>
      <c r="J1838" s="472"/>
      <c r="K1838" s="362">
        <v>43744</v>
      </c>
      <c r="L1838" s="215" t="s">
        <v>7378</v>
      </c>
      <c r="M1838" s="215" t="s">
        <v>7586</v>
      </c>
    </row>
    <row r="1839" spans="1:13" ht="25.5">
      <c r="A1839" s="12"/>
      <c r="B1839" s="21">
        <v>504</v>
      </c>
      <c r="C1839" s="341" t="s">
        <v>7576</v>
      </c>
      <c r="D1839" s="215" t="s">
        <v>7577</v>
      </c>
      <c r="E1839" s="341" t="s">
        <v>7578</v>
      </c>
      <c r="F1839" s="341" t="s">
        <v>7579</v>
      </c>
      <c r="G1839" s="355">
        <v>20200</v>
      </c>
      <c r="H1839" s="472"/>
      <c r="I1839" s="472"/>
      <c r="J1839" s="472"/>
      <c r="K1839" s="362" t="s">
        <v>7500</v>
      </c>
      <c r="L1839" s="215" t="s">
        <v>7580</v>
      </c>
      <c r="M1839" s="215" t="s">
        <v>7586</v>
      </c>
    </row>
    <row r="1840" spans="1:13" ht="25.5">
      <c r="A1840" s="12"/>
      <c r="B1840" s="21">
        <v>505</v>
      </c>
      <c r="C1840" s="341" t="s">
        <v>38</v>
      </c>
      <c r="D1840" s="215" t="s">
        <v>7582</v>
      </c>
      <c r="E1840" s="341" t="s">
        <v>7583</v>
      </c>
      <c r="F1840" s="341" t="s">
        <v>7584</v>
      </c>
      <c r="G1840" s="355">
        <f>14950+5500</f>
        <v>20450</v>
      </c>
      <c r="H1840" s="472"/>
      <c r="I1840" s="472"/>
      <c r="J1840" s="472"/>
      <c r="K1840" s="362" t="s">
        <v>7500</v>
      </c>
      <c r="L1840" s="215" t="s">
        <v>7585</v>
      </c>
      <c r="M1840" s="215" t="s">
        <v>7586</v>
      </c>
    </row>
    <row r="1841" spans="1:13" ht="38.25">
      <c r="A1841" s="12"/>
      <c r="B1841" s="21">
        <v>506</v>
      </c>
      <c r="C1841" s="341" t="s">
        <v>8382</v>
      </c>
      <c r="D1841" s="215" t="s">
        <v>8383</v>
      </c>
      <c r="E1841" s="341" t="s">
        <v>8384</v>
      </c>
      <c r="F1841" s="341" t="s">
        <v>8385</v>
      </c>
      <c r="G1841" s="355">
        <v>10200000</v>
      </c>
      <c r="H1841" s="472"/>
      <c r="I1841" s="472"/>
      <c r="J1841" s="472"/>
      <c r="K1841" s="362">
        <v>43955</v>
      </c>
      <c r="L1841" s="215" t="s">
        <v>8386</v>
      </c>
      <c r="M1841" s="215" t="s">
        <v>7586</v>
      </c>
    </row>
    <row r="1842" spans="1:13" ht="38.25">
      <c r="A1842" s="12"/>
      <c r="B1842" s="21">
        <v>507</v>
      </c>
      <c r="C1842" s="341" t="s">
        <v>8387</v>
      </c>
      <c r="D1842" s="215" t="s">
        <v>8388</v>
      </c>
      <c r="E1842" s="341" t="s">
        <v>8389</v>
      </c>
      <c r="F1842" s="341" t="s">
        <v>8390</v>
      </c>
      <c r="G1842" s="355">
        <v>200000</v>
      </c>
      <c r="H1842" s="472"/>
      <c r="I1842" s="472"/>
      <c r="J1842" s="472"/>
      <c r="K1842" s="362">
        <v>43955</v>
      </c>
      <c r="L1842" s="215" t="s">
        <v>8391</v>
      </c>
      <c r="M1842" s="215" t="s">
        <v>7586</v>
      </c>
    </row>
    <row r="1843" spans="1:13" ht="51">
      <c r="A1843" s="12"/>
      <c r="B1843" s="21">
        <v>508</v>
      </c>
      <c r="C1843" s="341" t="s">
        <v>8392</v>
      </c>
      <c r="D1843" s="215" t="s">
        <v>8393</v>
      </c>
      <c r="E1843" s="341" t="s">
        <v>8394</v>
      </c>
      <c r="F1843" s="341" t="s">
        <v>8395</v>
      </c>
      <c r="G1843" s="355">
        <v>4050000</v>
      </c>
      <c r="H1843" s="472"/>
      <c r="I1843" s="472"/>
      <c r="J1843" s="472"/>
      <c r="K1843" s="362">
        <v>43955</v>
      </c>
      <c r="L1843" s="215" t="s">
        <v>8396</v>
      </c>
      <c r="M1843" s="215" t="s">
        <v>7586</v>
      </c>
    </row>
    <row r="1844" spans="1:13" ht="38.25">
      <c r="A1844" s="12"/>
      <c r="B1844" s="21">
        <v>509</v>
      </c>
      <c r="C1844" s="341" t="s">
        <v>8397</v>
      </c>
      <c r="D1844" s="215" t="s">
        <v>8398</v>
      </c>
      <c r="E1844" s="341" t="s">
        <v>8399</v>
      </c>
      <c r="F1844" s="341" t="s">
        <v>8400</v>
      </c>
      <c r="G1844" s="355">
        <v>200000</v>
      </c>
      <c r="H1844" s="472"/>
      <c r="I1844" s="472"/>
      <c r="J1844" s="472"/>
      <c r="K1844" s="362">
        <v>43955</v>
      </c>
      <c r="L1844" s="215" t="s">
        <v>8400</v>
      </c>
      <c r="M1844" s="215" t="s">
        <v>7586</v>
      </c>
    </row>
    <row r="1845" spans="1:13" ht="38.25">
      <c r="A1845" s="12"/>
      <c r="B1845" s="21">
        <v>510</v>
      </c>
      <c r="C1845" s="341" t="s">
        <v>3939</v>
      </c>
      <c r="D1845" s="215" t="s">
        <v>8401</v>
      </c>
      <c r="E1845" s="341" t="s">
        <v>8402</v>
      </c>
      <c r="F1845" s="341" t="s">
        <v>8403</v>
      </c>
      <c r="G1845" s="355">
        <v>200000</v>
      </c>
      <c r="H1845" s="472"/>
      <c r="I1845" s="472"/>
      <c r="J1845" s="472"/>
      <c r="K1845" s="362">
        <v>43955</v>
      </c>
      <c r="L1845" s="215" t="s">
        <v>8403</v>
      </c>
      <c r="M1845" s="215" t="s">
        <v>7586</v>
      </c>
    </row>
    <row r="1846" spans="1:13" ht="38.25">
      <c r="A1846" s="12"/>
      <c r="B1846" s="21">
        <v>511</v>
      </c>
      <c r="C1846" s="341" t="s">
        <v>8404</v>
      </c>
      <c r="D1846" s="215" t="s">
        <v>8405</v>
      </c>
      <c r="E1846" s="341" t="s">
        <v>8406</v>
      </c>
      <c r="F1846" s="341" t="s">
        <v>8407</v>
      </c>
      <c r="G1846" s="355">
        <v>1555000</v>
      </c>
      <c r="H1846" s="472"/>
      <c r="I1846" s="472"/>
      <c r="J1846" s="472"/>
      <c r="K1846" s="362">
        <v>43955</v>
      </c>
      <c r="L1846" s="215" t="s">
        <v>8408</v>
      </c>
      <c r="M1846" s="215" t="s">
        <v>7586</v>
      </c>
    </row>
    <row r="1847" spans="1:13" ht="63.75">
      <c r="A1847" s="12"/>
      <c r="B1847" s="21">
        <v>512</v>
      </c>
      <c r="C1847" s="341" t="s">
        <v>5982</v>
      </c>
      <c r="D1847" s="215" t="s">
        <v>7215</v>
      </c>
      <c r="E1847" s="341" t="s">
        <v>6195</v>
      </c>
      <c r="F1847" s="341" t="s">
        <v>6377</v>
      </c>
      <c r="G1847" s="355">
        <v>4870608031</v>
      </c>
      <c r="H1847" s="472" t="s">
        <v>2589</v>
      </c>
      <c r="I1847" s="472"/>
      <c r="J1847" s="472"/>
      <c r="K1847" s="362">
        <v>43530</v>
      </c>
      <c r="L1847" s="364" t="s">
        <v>6579</v>
      </c>
      <c r="M1847" s="215" t="s">
        <v>7586</v>
      </c>
    </row>
    <row r="1848" spans="1:13" ht="51">
      <c r="A1848" s="12"/>
      <c r="B1848" s="21">
        <v>513</v>
      </c>
      <c r="C1848" s="341" t="s">
        <v>5983</v>
      </c>
      <c r="D1848" s="215" t="s">
        <v>7216</v>
      </c>
      <c r="E1848" s="341" t="s">
        <v>6196</v>
      </c>
      <c r="F1848" s="341" t="s">
        <v>6378</v>
      </c>
      <c r="G1848" s="355">
        <v>2650000</v>
      </c>
      <c r="H1848" s="472" t="s">
        <v>2589</v>
      </c>
      <c r="I1848" s="472"/>
      <c r="J1848" s="472"/>
      <c r="K1848" s="356">
        <v>43773</v>
      </c>
      <c r="L1848" s="364" t="s">
        <v>6580</v>
      </c>
      <c r="M1848" s="215" t="s">
        <v>7586</v>
      </c>
    </row>
    <row r="1849" spans="1:13" ht="38.25">
      <c r="A1849" s="12"/>
      <c r="B1849" s="21">
        <v>514</v>
      </c>
      <c r="C1849" s="341" t="s">
        <v>5984</v>
      </c>
      <c r="D1849" s="215" t="s">
        <v>7217</v>
      </c>
      <c r="E1849" s="341" t="s">
        <v>6197</v>
      </c>
      <c r="F1849" s="341" t="s">
        <v>6379</v>
      </c>
      <c r="G1849" s="355">
        <v>9282500</v>
      </c>
      <c r="H1849" s="472" t="s">
        <v>2589</v>
      </c>
      <c r="I1849" s="472"/>
      <c r="J1849" s="472"/>
      <c r="K1849" s="356">
        <v>43467</v>
      </c>
      <c r="L1849" s="364" t="s">
        <v>6581</v>
      </c>
      <c r="M1849" s="215" t="s">
        <v>7586</v>
      </c>
    </row>
    <row r="1850" spans="1:13" ht="51">
      <c r="A1850" s="12"/>
      <c r="B1850" s="21">
        <v>515</v>
      </c>
      <c r="C1850" s="341" t="s">
        <v>5985</v>
      </c>
      <c r="D1850" s="215" t="s">
        <v>7218</v>
      </c>
      <c r="E1850" s="341" t="s">
        <v>6198</v>
      </c>
      <c r="F1850" s="341" t="s">
        <v>6380</v>
      </c>
      <c r="G1850" s="355">
        <v>5000000</v>
      </c>
      <c r="H1850" s="472" t="s">
        <v>2589</v>
      </c>
      <c r="I1850" s="472"/>
      <c r="J1850" s="472"/>
      <c r="K1850" s="356" t="s">
        <v>7691</v>
      </c>
      <c r="L1850" s="215" t="s">
        <v>6582</v>
      </c>
      <c r="M1850" s="215" t="s">
        <v>7586</v>
      </c>
    </row>
    <row r="1851" spans="1:13" ht="51">
      <c r="A1851" s="12"/>
      <c r="B1851" s="21">
        <v>516</v>
      </c>
      <c r="C1851" s="341" t="s">
        <v>5986</v>
      </c>
      <c r="D1851" s="215" t="s">
        <v>7219</v>
      </c>
      <c r="E1851" s="341" t="s">
        <v>6199</v>
      </c>
      <c r="F1851" s="341" t="s">
        <v>6381</v>
      </c>
      <c r="G1851" s="355">
        <v>10000000</v>
      </c>
      <c r="H1851" s="472" t="s">
        <v>2589</v>
      </c>
      <c r="I1851" s="472"/>
      <c r="J1851" s="472"/>
      <c r="K1851" s="356" t="s">
        <v>5645</v>
      </c>
      <c r="L1851" s="364" t="s">
        <v>6583</v>
      </c>
      <c r="M1851" s="215" t="s">
        <v>7586</v>
      </c>
    </row>
    <row r="1852" spans="1:13" ht="38.25">
      <c r="A1852" s="12"/>
      <c r="B1852" s="21">
        <v>517</v>
      </c>
      <c r="C1852" s="341" t="s">
        <v>5987</v>
      </c>
      <c r="D1852" s="215" t="s">
        <v>7220</v>
      </c>
      <c r="E1852" s="341" t="s">
        <v>6200</v>
      </c>
      <c r="F1852" s="341" t="s">
        <v>6382</v>
      </c>
      <c r="G1852" s="355">
        <v>1100000</v>
      </c>
      <c r="H1852" s="472" t="s">
        <v>2589</v>
      </c>
      <c r="I1852" s="472"/>
      <c r="J1852" s="472"/>
      <c r="K1852" s="356" t="s">
        <v>7691</v>
      </c>
      <c r="L1852" s="364" t="s">
        <v>6584</v>
      </c>
      <c r="M1852" s="215" t="s">
        <v>7586</v>
      </c>
    </row>
    <row r="1853" spans="1:13" ht="63.75">
      <c r="A1853" s="12"/>
      <c r="B1853" s="21">
        <v>518</v>
      </c>
      <c r="C1853" s="341" t="s">
        <v>5988</v>
      </c>
      <c r="D1853" s="215" t="s">
        <v>7221</v>
      </c>
      <c r="E1853" s="341" t="s">
        <v>6201</v>
      </c>
      <c r="F1853" s="341" t="s">
        <v>6383</v>
      </c>
      <c r="G1853" s="355">
        <v>200000</v>
      </c>
      <c r="H1853" s="472" t="s">
        <v>2589</v>
      </c>
      <c r="I1853" s="472"/>
      <c r="J1853" s="472"/>
      <c r="K1853" s="356">
        <v>43803</v>
      </c>
      <c r="L1853" s="364" t="s">
        <v>6585</v>
      </c>
      <c r="M1853" s="215" t="s">
        <v>7586</v>
      </c>
    </row>
    <row r="1854" spans="1:13" ht="51">
      <c r="A1854" s="12"/>
      <c r="B1854" s="21">
        <v>519</v>
      </c>
      <c r="C1854" s="341" t="s">
        <v>5989</v>
      </c>
      <c r="D1854" s="215" t="s">
        <v>7222</v>
      </c>
      <c r="E1854" s="341" t="s">
        <v>6202</v>
      </c>
      <c r="F1854" s="341" t="s">
        <v>6384</v>
      </c>
      <c r="G1854" s="355">
        <v>1740000</v>
      </c>
      <c r="H1854" s="472" t="s">
        <v>2589</v>
      </c>
      <c r="I1854" s="472"/>
      <c r="J1854" s="472"/>
      <c r="K1854" s="356" t="s">
        <v>5556</v>
      </c>
      <c r="L1854" s="364" t="s">
        <v>6586</v>
      </c>
      <c r="M1854" s="215" t="s">
        <v>7586</v>
      </c>
    </row>
    <row r="1855" spans="1:13" ht="51">
      <c r="A1855" s="12"/>
      <c r="B1855" s="21">
        <v>520</v>
      </c>
      <c r="C1855" s="341" t="s">
        <v>5990</v>
      </c>
      <c r="D1855" s="215" t="s">
        <v>7223</v>
      </c>
      <c r="E1855" s="341" t="s">
        <v>6203</v>
      </c>
      <c r="F1855" s="341" t="s">
        <v>6383</v>
      </c>
      <c r="G1855" s="355">
        <v>5644000</v>
      </c>
      <c r="H1855" s="472" t="s">
        <v>2589</v>
      </c>
      <c r="I1855" s="472"/>
      <c r="J1855" s="472"/>
      <c r="K1855" s="356">
        <v>43778</v>
      </c>
      <c r="L1855" s="364" t="s">
        <v>6587</v>
      </c>
      <c r="M1855" s="215" t="s">
        <v>7586</v>
      </c>
    </row>
    <row r="1856" spans="1:13" ht="38.25">
      <c r="A1856" s="12"/>
      <c r="B1856" s="21">
        <v>521</v>
      </c>
      <c r="C1856" s="341" t="s">
        <v>5987</v>
      </c>
      <c r="D1856" s="215" t="s">
        <v>7220</v>
      </c>
      <c r="E1856" s="341" t="s">
        <v>6204</v>
      </c>
      <c r="F1856" s="341" t="s">
        <v>6385</v>
      </c>
      <c r="G1856" s="355">
        <v>200000</v>
      </c>
      <c r="H1856" s="472" t="s">
        <v>2589</v>
      </c>
      <c r="I1856" s="472"/>
      <c r="J1856" s="472"/>
      <c r="K1856" s="356" t="s">
        <v>7650</v>
      </c>
      <c r="L1856" s="215" t="s">
        <v>6588</v>
      </c>
      <c r="M1856" s="215" t="s">
        <v>7586</v>
      </c>
    </row>
    <row r="1857" spans="1:13" ht="51">
      <c r="A1857" s="12"/>
      <c r="B1857" s="21">
        <v>522</v>
      </c>
      <c r="C1857" s="341" t="s">
        <v>5991</v>
      </c>
      <c r="D1857" s="215" t="s">
        <v>7224</v>
      </c>
      <c r="E1857" s="341" t="s">
        <v>6205</v>
      </c>
      <c r="F1857" s="341" t="s">
        <v>6386</v>
      </c>
      <c r="G1857" s="355">
        <v>200000</v>
      </c>
      <c r="H1857" s="472" t="s">
        <v>2589</v>
      </c>
      <c r="I1857" s="472"/>
      <c r="J1857" s="472"/>
      <c r="K1857" s="356">
        <v>43803</v>
      </c>
      <c r="L1857" s="215" t="s">
        <v>6589</v>
      </c>
      <c r="M1857" s="215" t="s">
        <v>7586</v>
      </c>
    </row>
    <row r="1858" spans="1:13" ht="38.25">
      <c r="A1858" s="12"/>
      <c r="B1858" s="21">
        <v>523</v>
      </c>
      <c r="C1858" s="341" t="s">
        <v>5992</v>
      </c>
      <c r="D1858" s="215" t="s">
        <v>7225</v>
      </c>
      <c r="E1858" s="341" t="s">
        <v>6206</v>
      </c>
      <c r="F1858" s="341" t="s">
        <v>6387</v>
      </c>
      <c r="G1858" s="355">
        <v>3200000</v>
      </c>
      <c r="H1858" s="472" t="s">
        <v>2589</v>
      </c>
      <c r="I1858" s="472"/>
      <c r="J1858" s="472"/>
      <c r="K1858" s="356">
        <v>43557</v>
      </c>
      <c r="L1858" s="364" t="s">
        <v>6590</v>
      </c>
      <c r="M1858" s="215" t="s">
        <v>7586</v>
      </c>
    </row>
    <row r="1859" spans="1:13" ht="38.25">
      <c r="A1859" s="12"/>
      <c r="B1859" s="21">
        <v>524</v>
      </c>
      <c r="C1859" s="341" t="s">
        <v>5993</v>
      </c>
      <c r="D1859" s="215" t="s">
        <v>7226</v>
      </c>
      <c r="E1859" s="341" t="s">
        <v>6207</v>
      </c>
      <c r="F1859" s="341" t="s">
        <v>6388</v>
      </c>
      <c r="G1859" s="355">
        <v>200000</v>
      </c>
      <c r="H1859" s="472" t="s">
        <v>2589</v>
      </c>
      <c r="I1859" s="472"/>
      <c r="J1859" s="472"/>
      <c r="K1859" s="356">
        <v>43741</v>
      </c>
      <c r="L1859" s="215" t="s">
        <v>6591</v>
      </c>
      <c r="M1859" s="215" t="s">
        <v>7586</v>
      </c>
    </row>
    <row r="1860" spans="1:13" ht="63.75">
      <c r="A1860" s="12"/>
      <c r="B1860" s="21">
        <v>525</v>
      </c>
      <c r="C1860" s="341" t="s">
        <v>5994</v>
      </c>
      <c r="D1860" s="215" t="s">
        <v>7227</v>
      </c>
      <c r="E1860" s="341" t="s">
        <v>6208</v>
      </c>
      <c r="F1860" s="341" t="s">
        <v>6389</v>
      </c>
      <c r="G1860" s="355">
        <v>5200000</v>
      </c>
      <c r="H1860" s="472" t="s">
        <v>2589</v>
      </c>
      <c r="I1860" s="472"/>
      <c r="J1860" s="472"/>
      <c r="K1860" s="356" t="s">
        <v>7178</v>
      </c>
      <c r="L1860" s="215" t="s">
        <v>6592</v>
      </c>
      <c r="M1860" s="215" t="s">
        <v>7586</v>
      </c>
    </row>
    <row r="1861" spans="1:13" ht="63.75">
      <c r="A1861" s="12"/>
      <c r="B1861" s="21">
        <v>526</v>
      </c>
      <c r="C1861" s="341" t="s">
        <v>5995</v>
      </c>
      <c r="D1861" s="215" t="s">
        <v>7228</v>
      </c>
      <c r="E1861" s="341" t="s">
        <v>6209</v>
      </c>
      <c r="F1861" s="341" t="s">
        <v>6390</v>
      </c>
      <c r="G1861" s="355">
        <v>5200000</v>
      </c>
      <c r="H1861" s="472" t="s">
        <v>2589</v>
      </c>
      <c r="I1861" s="472"/>
      <c r="J1861" s="472"/>
      <c r="K1861" s="356" t="s">
        <v>5556</v>
      </c>
      <c r="L1861" s="215" t="s">
        <v>6593</v>
      </c>
      <c r="M1861" s="215" t="s">
        <v>7586</v>
      </c>
    </row>
    <row r="1862" spans="1:13" ht="51">
      <c r="A1862" s="12"/>
      <c r="B1862" s="21">
        <v>527</v>
      </c>
      <c r="C1862" s="341" t="s">
        <v>5996</v>
      </c>
      <c r="D1862" s="215" t="s">
        <v>7229</v>
      </c>
      <c r="E1862" s="341" t="s">
        <v>6210</v>
      </c>
      <c r="F1862" s="341" t="s">
        <v>6391</v>
      </c>
      <c r="G1862" s="355">
        <v>1200000</v>
      </c>
      <c r="H1862" s="472" t="s">
        <v>2589</v>
      </c>
      <c r="I1862" s="472"/>
      <c r="J1862" s="472"/>
      <c r="K1862" s="356" t="s">
        <v>7691</v>
      </c>
      <c r="L1862" s="364" t="s">
        <v>6594</v>
      </c>
      <c r="M1862" s="215" t="s">
        <v>7586</v>
      </c>
    </row>
    <row r="1863" spans="1:13" ht="63.75">
      <c r="A1863" s="12"/>
      <c r="B1863" s="21">
        <v>528</v>
      </c>
      <c r="C1863" s="341" t="s">
        <v>5997</v>
      </c>
      <c r="D1863" s="215" t="s">
        <v>7230</v>
      </c>
      <c r="E1863" s="341" t="s">
        <v>6211</v>
      </c>
      <c r="F1863" s="341" t="s">
        <v>6392</v>
      </c>
      <c r="G1863" s="355">
        <v>200000</v>
      </c>
      <c r="H1863" s="472" t="s">
        <v>2589</v>
      </c>
      <c r="I1863" s="472"/>
      <c r="J1863" s="472"/>
      <c r="K1863" s="356" t="s">
        <v>7668</v>
      </c>
      <c r="L1863" s="215" t="s">
        <v>6595</v>
      </c>
      <c r="M1863" s="215" t="s">
        <v>7586</v>
      </c>
    </row>
    <row r="1864" spans="1:13" ht="76.5">
      <c r="A1864" s="12"/>
      <c r="B1864" s="21">
        <v>529</v>
      </c>
      <c r="C1864" s="341" t="s">
        <v>5998</v>
      </c>
      <c r="D1864" s="346" t="s">
        <v>7231</v>
      </c>
      <c r="E1864" s="341" t="s">
        <v>6212</v>
      </c>
      <c r="F1864" s="341" t="s">
        <v>6393</v>
      </c>
      <c r="G1864" s="355">
        <v>13100000</v>
      </c>
      <c r="H1864" s="472" t="s">
        <v>2589</v>
      </c>
      <c r="I1864" s="472"/>
      <c r="J1864" s="472"/>
      <c r="K1864" s="356">
        <v>43468</v>
      </c>
      <c r="L1864" s="215" t="s">
        <v>6596</v>
      </c>
      <c r="M1864" s="215" t="s">
        <v>7586</v>
      </c>
    </row>
    <row r="1865" spans="1:13" ht="38.25">
      <c r="A1865" s="12"/>
      <c r="B1865" s="21">
        <v>530</v>
      </c>
      <c r="C1865" s="341" t="s">
        <v>5999</v>
      </c>
      <c r="D1865" s="215" t="s">
        <v>7232</v>
      </c>
      <c r="E1865" s="341" t="s">
        <v>6213</v>
      </c>
      <c r="F1865" s="341" t="s">
        <v>6394</v>
      </c>
      <c r="G1865" s="355">
        <v>200000</v>
      </c>
      <c r="H1865" s="472" t="s">
        <v>2589</v>
      </c>
      <c r="I1865" s="472"/>
      <c r="J1865" s="472"/>
      <c r="K1865" s="356" t="s">
        <v>7692</v>
      </c>
      <c r="L1865" s="364" t="s">
        <v>6597</v>
      </c>
      <c r="M1865" s="215" t="s">
        <v>7586</v>
      </c>
    </row>
    <row r="1866" spans="1:13" ht="51">
      <c r="A1866" s="12"/>
      <c r="B1866" s="21">
        <v>531</v>
      </c>
      <c r="C1866" s="341" t="s">
        <v>6000</v>
      </c>
      <c r="D1866" s="215" t="s">
        <v>7233</v>
      </c>
      <c r="E1866" s="341" t="s">
        <v>6214</v>
      </c>
      <c r="F1866" s="341" t="s">
        <v>6395</v>
      </c>
      <c r="G1866" s="355">
        <v>5200000</v>
      </c>
      <c r="H1866" s="472" t="s">
        <v>2589</v>
      </c>
      <c r="I1866" s="472"/>
      <c r="J1866" s="472"/>
      <c r="K1866" s="356" t="s">
        <v>7666</v>
      </c>
      <c r="L1866" s="215" t="s">
        <v>6598</v>
      </c>
      <c r="M1866" s="215" t="s">
        <v>7586</v>
      </c>
    </row>
    <row r="1867" spans="1:13" ht="38.25">
      <c r="A1867" s="12"/>
      <c r="B1867" s="21">
        <v>532</v>
      </c>
      <c r="C1867" s="341" t="s">
        <v>6001</v>
      </c>
      <c r="D1867" s="215" t="s">
        <v>7234</v>
      </c>
      <c r="E1867" s="341" t="s">
        <v>6215</v>
      </c>
      <c r="F1867" s="341" t="s">
        <v>6396</v>
      </c>
      <c r="G1867" s="355">
        <v>5200000</v>
      </c>
      <c r="H1867" s="472" t="s">
        <v>2589</v>
      </c>
      <c r="I1867" s="472"/>
      <c r="J1867" s="472"/>
      <c r="K1867" s="356" t="s">
        <v>7666</v>
      </c>
      <c r="L1867" s="364" t="s">
        <v>6599</v>
      </c>
      <c r="M1867" s="215" t="s">
        <v>7586</v>
      </c>
    </row>
    <row r="1868" spans="1:13" ht="25.5">
      <c r="A1868" s="12"/>
      <c r="B1868" s="21">
        <v>533</v>
      </c>
      <c r="C1868" s="341" t="s">
        <v>6002</v>
      </c>
      <c r="D1868" s="215" t="s">
        <v>7235</v>
      </c>
      <c r="E1868" s="341" t="s">
        <v>6216</v>
      </c>
      <c r="F1868" s="341" t="s">
        <v>6397</v>
      </c>
      <c r="G1868" s="355">
        <v>600000</v>
      </c>
      <c r="H1868" s="472" t="s">
        <v>2589</v>
      </c>
      <c r="I1868" s="472"/>
      <c r="J1868" s="472"/>
      <c r="K1868" s="356" t="s">
        <v>7666</v>
      </c>
      <c r="L1868" s="364" t="s">
        <v>6600</v>
      </c>
      <c r="M1868" s="215" t="s">
        <v>7586</v>
      </c>
    </row>
    <row r="1869" spans="1:13" ht="63.75">
      <c r="A1869" s="12"/>
      <c r="B1869" s="21">
        <v>534</v>
      </c>
      <c r="C1869" s="341" t="s">
        <v>6003</v>
      </c>
      <c r="D1869" s="215" t="s">
        <v>7236</v>
      </c>
      <c r="E1869" s="341" t="s">
        <v>6217</v>
      </c>
      <c r="F1869" s="341" t="s">
        <v>6398</v>
      </c>
      <c r="G1869" s="355">
        <v>4650000</v>
      </c>
      <c r="H1869" s="472" t="s">
        <v>2589</v>
      </c>
      <c r="I1869" s="472"/>
      <c r="J1869" s="472"/>
      <c r="K1869" s="356" t="s">
        <v>7666</v>
      </c>
      <c r="L1869" s="364" t="s">
        <v>6601</v>
      </c>
      <c r="M1869" s="215" t="s">
        <v>7586</v>
      </c>
    </row>
    <row r="1870" spans="1:13" ht="51">
      <c r="A1870" s="12"/>
      <c r="B1870" s="21">
        <v>535</v>
      </c>
      <c r="C1870" s="341" t="s">
        <v>6004</v>
      </c>
      <c r="D1870" s="215" t="s">
        <v>7237</v>
      </c>
      <c r="E1870" s="341" t="s">
        <v>6218</v>
      </c>
      <c r="F1870" s="341" t="s">
        <v>6399</v>
      </c>
      <c r="G1870" s="355">
        <v>20000000</v>
      </c>
      <c r="H1870" s="472" t="s">
        <v>2589</v>
      </c>
      <c r="I1870" s="472"/>
      <c r="J1870" s="472"/>
      <c r="K1870" s="356" t="s">
        <v>7666</v>
      </c>
      <c r="L1870" s="364" t="s">
        <v>6602</v>
      </c>
      <c r="M1870" s="215" t="s">
        <v>7586</v>
      </c>
    </row>
    <row r="1871" spans="1:13" ht="63.75">
      <c r="A1871" s="12"/>
      <c r="B1871" s="21">
        <v>536</v>
      </c>
      <c r="C1871" s="341" t="s">
        <v>6005</v>
      </c>
      <c r="D1871" s="215" t="s">
        <v>7238</v>
      </c>
      <c r="E1871" s="341" t="s">
        <v>6219</v>
      </c>
      <c r="F1871" s="341" t="s">
        <v>6400</v>
      </c>
      <c r="G1871" s="355">
        <v>50000000</v>
      </c>
      <c r="H1871" s="472" t="s">
        <v>2589</v>
      </c>
      <c r="I1871" s="472"/>
      <c r="J1871" s="472"/>
      <c r="K1871" s="356" t="s">
        <v>7666</v>
      </c>
      <c r="L1871" s="364" t="s">
        <v>6603</v>
      </c>
      <c r="M1871" s="215" t="s">
        <v>7586</v>
      </c>
    </row>
    <row r="1872" spans="1:13" ht="127.5">
      <c r="A1872" s="12"/>
      <c r="B1872" s="21">
        <v>537</v>
      </c>
      <c r="C1872" s="341" t="s">
        <v>6006</v>
      </c>
      <c r="D1872" s="346" t="s">
        <v>7239</v>
      </c>
      <c r="E1872" s="341" t="s">
        <v>6220</v>
      </c>
      <c r="F1872" s="341" t="s">
        <v>6401</v>
      </c>
      <c r="G1872" s="355">
        <v>600000</v>
      </c>
      <c r="H1872" s="472" t="s">
        <v>2589</v>
      </c>
      <c r="I1872" s="472"/>
      <c r="J1872" s="472"/>
      <c r="K1872" s="356" t="s">
        <v>7666</v>
      </c>
      <c r="L1872" s="364"/>
      <c r="M1872" s="215" t="s">
        <v>7586</v>
      </c>
    </row>
    <row r="1873" spans="1:13" ht="76.5">
      <c r="A1873" s="12"/>
      <c r="B1873" s="21">
        <v>538</v>
      </c>
      <c r="C1873" s="341" t="s">
        <v>6007</v>
      </c>
      <c r="D1873" s="346" t="s">
        <v>7240</v>
      </c>
      <c r="E1873" s="341" t="s">
        <v>6221</v>
      </c>
      <c r="F1873" s="341" t="s">
        <v>6402</v>
      </c>
      <c r="G1873" s="355">
        <v>200000</v>
      </c>
      <c r="H1873" s="472" t="s">
        <v>2589</v>
      </c>
      <c r="I1873" s="472"/>
      <c r="J1873" s="472"/>
      <c r="K1873" s="356" t="s">
        <v>7649</v>
      </c>
      <c r="L1873" s="364" t="s">
        <v>6604</v>
      </c>
      <c r="M1873" s="215" t="s">
        <v>7586</v>
      </c>
    </row>
    <row r="1874" spans="1:13" ht="51">
      <c r="A1874" s="12"/>
      <c r="B1874" s="21">
        <v>539</v>
      </c>
      <c r="C1874" s="341" t="s">
        <v>6008</v>
      </c>
      <c r="D1874" s="346" t="s">
        <v>7241</v>
      </c>
      <c r="E1874" s="341" t="s">
        <v>6222</v>
      </c>
      <c r="F1874" s="341" t="s">
        <v>6403</v>
      </c>
      <c r="G1874" s="355">
        <v>5050000</v>
      </c>
      <c r="H1874" s="472" t="s">
        <v>2589</v>
      </c>
      <c r="I1874" s="472"/>
      <c r="J1874" s="472"/>
      <c r="K1874" s="356" t="s">
        <v>7649</v>
      </c>
      <c r="L1874" s="215" t="s">
        <v>6605</v>
      </c>
      <c r="M1874" s="215" t="s">
        <v>7586</v>
      </c>
    </row>
    <row r="1875" spans="1:13" ht="140.25">
      <c r="A1875" s="12"/>
      <c r="B1875" s="21">
        <v>540</v>
      </c>
      <c r="C1875" s="341" t="s">
        <v>6009</v>
      </c>
      <c r="D1875" s="346" t="s">
        <v>7242</v>
      </c>
      <c r="E1875" s="341" t="s">
        <v>6223</v>
      </c>
      <c r="F1875" s="341" t="s">
        <v>6404</v>
      </c>
      <c r="G1875" s="355">
        <v>5750000</v>
      </c>
      <c r="H1875" s="472" t="s">
        <v>2589</v>
      </c>
      <c r="I1875" s="472"/>
      <c r="J1875" s="472"/>
      <c r="K1875" s="356" t="s">
        <v>7646</v>
      </c>
      <c r="L1875" s="364" t="s">
        <v>6606</v>
      </c>
      <c r="M1875" s="215" t="s">
        <v>7586</v>
      </c>
    </row>
    <row r="1876" spans="1:13" ht="63.75">
      <c r="A1876" s="12"/>
      <c r="B1876" s="21">
        <v>541</v>
      </c>
      <c r="C1876" s="341" t="s">
        <v>6010</v>
      </c>
      <c r="D1876" s="346" t="s">
        <v>7243</v>
      </c>
      <c r="E1876" s="341" t="s">
        <v>6224</v>
      </c>
      <c r="F1876" s="341" t="s">
        <v>6405</v>
      </c>
      <c r="G1876" s="355">
        <v>19789500</v>
      </c>
      <c r="H1876" s="472" t="s">
        <v>2589</v>
      </c>
      <c r="I1876" s="472"/>
      <c r="J1876" s="472"/>
      <c r="K1876" s="356">
        <v>43528</v>
      </c>
      <c r="L1876" s="215" t="s">
        <v>6607</v>
      </c>
      <c r="M1876" s="215" t="s">
        <v>7586</v>
      </c>
    </row>
    <row r="1877" spans="1:13" ht="63.75">
      <c r="A1877" s="12"/>
      <c r="B1877" s="21">
        <v>542</v>
      </c>
      <c r="C1877" s="341" t="s">
        <v>6011</v>
      </c>
      <c r="D1877" s="346" t="s">
        <v>7244</v>
      </c>
      <c r="E1877" s="341" t="s">
        <v>6225</v>
      </c>
      <c r="F1877" s="341" t="s">
        <v>6406</v>
      </c>
      <c r="G1877" s="355">
        <v>200000</v>
      </c>
      <c r="H1877" s="472" t="s">
        <v>2589</v>
      </c>
      <c r="I1877" s="472"/>
      <c r="J1877" s="472"/>
      <c r="K1877" s="356">
        <v>43528</v>
      </c>
      <c r="L1877" s="215" t="s">
        <v>6608</v>
      </c>
      <c r="M1877" s="215" t="s">
        <v>7586</v>
      </c>
    </row>
    <row r="1878" spans="1:13" ht="76.5">
      <c r="A1878" s="12"/>
      <c r="B1878" s="21">
        <v>543</v>
      </c>
      <c r="C1878" s="341" t="s">
        <v>6012</v>
      </c>
      <c r="D1878" s="346" t="s">
        <v>7245</v>
      </c>
      <c r="E1878" s="341" t="s">
        <v>6226</v>
      </c>
      <c r="F1878" s="341" t="s">
        <v>6407</v>
      </c>
      <c r="G1878" s="355">
        <v>7000000</v>
      </c>
      <c r="H1878" s="472" t="s">
        <v>2589</v>
      </c>
      <c r="I1878" s="472"/>
      <c r="J1878" s="472"/>
      <c r="K1878" s="356">
        <v>43803</v>
      </c>
      <c r="L1878" s="364" t="s">
        <v>6609</v>
      </c>
      <c r="M1878" s="215" t="s">
        <v>7586</v>
      </c>
    </row>
    <row r="1879" spans="1:13" ht="63.75">
      <c r="A1879" s="12"/>
      <c r="B1879" s="21">
        <v>544</v>
      </c>
      <c r="C1879" s="341" t="s">
        <v>6013</v>
      </c>
      <c r="D1879" s="346" t="s">
        <v>7246</v>
      </c>
      <c r="E1879" s="341" t="s">
        <v>6227</v>
      </c>
      <c r="F1879" s="341" t="s">
        <v>6408</v>
      </c>
      <c r="G1879" s="355">
        <v>5200000</v>
      </c>
      <c r="H1879" s="472" t="s">
        <v>2589</v>
      </c>
      <c r="I1879" s="472"/>
      <c r="J1879" s="472"/>
      <c r="K1879" s="356">
        <v>43498</v>
      </c>
      <c r="L1879" s="364" t="s">
        <v>6610</v>
      </c>
      <c r="M1879" s="215" t="s">
        <v>7586</v>
      </c>
    </row>
    <row r="1880" spans="1:13" ht="63.75">
      <c r="A1880" s="12"/>
      <c r="B1880" s="21">
        <v>545</v>
      </c>
      <c r="C1880" s="341" t="s">
        <v>6014</v>
      </c>
      <c r="D1880" s="346" t="s">
        <v>7247</v>
      </c>
      <c r="E1880" s="341" t="s">
        <v>6228</v>
      </c>
      <c r="F1880" s="341" t="s">
        <v>6409</v>
      </c>
      <c r="G1880" s="355">
        <v>12930000</v>
      </c>
      <c r="H1880" s="472" t="s">
        <v>2589</v>
      </c>
      <c r="I1880" s="472"/>
      <c r="J1880" s="472"/>
      <c r="K1880" s="356">
        <v>43528</v>
      </c>
      <c r="L1880" s="364" t="s">
        <v>6611</v>
      </c>
      <c r="M1880" s="215" t="s">
        <v>7586</v>
      </c>
    </row>
    <row r="1881" spans="1:13" ht="76.5">
      <c r="A1881" s="12"/>
      <c r="B1881" s="21">
        <v>546</v>
      </c>
      <c r="C1881" s="341" t="s">
        <v>6015</v>
      </c>
      <c r="D1881" s="346" t="s">
        <v>7248</v>
      </c>
      <c r="E1881" s="341" t="s">
        <v>6229</v>
      </c>
      <c r="F1881" s="341" t="s">
        <v>6410</v>
      </c>
      <c r="G1881" s="355">
        <v>5200000</v>
      </c>
      <c r="H1881" s="472" t="s">
        <v>2589</v>
      </c>
      <c r="I1881" s="472"/>
      <c r="J1881" s="472"/>
      <c r="K1881" s="356">
        <v>43468</v>
      </c>
      <c r="L1881" s="364" t="s">
        <v>6612</v>
      </c>
      <c r="M1881" s="215" t="s">
        <v>7586</v>
      </c>
    </row>
    <row r="1882" spans="1:13" ht="63.75">
      <c r="A1882" s="12"/>
      <c r="B1882" s="21">
        <v>547</v>
      </c>
      <c r="C1882" s="341" t="s">
        <v>6016</v>
      </c>
      <c r="D1882" s="346" t="s">
        <v>7249</v>
      </c>
      <c r="E1882" s="341" t="s">
        <v>6230</v>
      </c>
      <c r="F1882" s="341" t="s">
        <v>6411</v>
      </c>
      <c r="G1882" s="355">
        <v>5200000</v>
      </c>
      <c r="H1882" s="472" t="s">
        <v>2589</v>
      </c>
      <c r="I1882" s="472"/>
      <c r="J1882" s="472"/>
      <c r="K1882" s="356">
        <v>43468</v>
      </c>
      <c r="L1882" s="364" t="s">
        <v>6613</v>
      </c>
      <c r="M1882" s="215" t="s">
        <v>7586</v>
      </c>
    </row>
    <row r="1883" spans="1:13" ht="76.5">
      <c r="A1883" s="12"/>
      <c r="B1883" s="21">
        <v>548</v>
      </c>
      <c r="C1883" s="341" t="s">
        <v>6017</v>
      </c>
      <c r="D1883" s="346" t="s">
        <v>7250</v>
      </c>
      <c r="E1883" s="341" t="s">
        <v>6231</v>
      </c>
      <c r="F1883" s="341" t="s">
        <v>6412</v>
      </c>
      <c r="G1883" s="355">
        <v>5450000</v>
      </c>
      <c r="H1883" s="472" t="s">
        <v>2589</v>
      </c>
      <c r="I1883" s="472"/>
      <c r="J1883" s="472"/>
      <c r="K1883" s="356">
        <v>43468</v>
      </c>
      <c r="L1883" s="364" t="s">
        <v>6614</v>
      </c>
      <c r="M1883" s="215" t="s">
        <v>7586</v>
      </c>
    </row>
    <row r="1884" spans="1:13" ht="76.5">
      <c r="A1884" s="12"/>
      <c r="B1884" s="21">
        <v>549</v>
      </c>
      <c r="C1884" s="341" t="s">
        <v>5991</v>
      </c>
      <c r="D1884" s="346" t="s">
        <v>7251</v>
      </c>
      <c r="E1884" s="341" t="s">
        <v>6232</v>
      </c>
      <c r="F1884" s="341" t="s">
        <v>6413</v>
      </c>
      <c r="G1884" s="355">
        <v>5190000</v>
      </c>
      <c r="H1884" s="472" t="s">
        <v>2589</v>
      </c>
      <c r="I1884" s="472"/>
      <c r="J1884" s="472"/>
      <c r="K1884" s="356">
        <v>43468</v>
      </c>
      <c r="L1884" s="364" t="s">
        <v>6615</v>
      </c>
      <c r="M1884" s="215" t="s">
        <v>7586</v>
      </c>
    </row>
    <row r="1885" spans="1:13" ht="63.75">
      <c r="A1885" s="12"/>
      <c r="B1885" s="21">
        <v>550</v>
      </c>
      <c r="C1885" s="341" t="s">
        <v>6018</v>
      </c>
      <c r="D1885" s="346" t="s">
        <v>7252</v>
      </c>
      <c r="E1885" s="341" t="s">
        <v>6233</v>
      </c>
      <c r="F1885" s="341" t="s">
        <v>6414</v>
      </c>
      <c r="G1885" s="355">
        <v>12890000</v>
      </c>
      <c r="H1885" s="472" t="s">
        <v>2589</v>
      </c>
      <c r="I1885" s="472"/>
      <c r="J1885" s="472"/>
      <c r="K1885" s="356">
        <v>43468</v>
      </c>
      <c r="L1885" s="364" t="s">
        <v>6616</v>
      </c>
      <c r="M1885" s="215" t="s">
        <v>7586</v>
      </c>
    </row>
    <row r="1886" spans="1:13" ht="63.75">
      <c r="A1886" s="12"/>
      <c r="B1886" s="21">
        <v>551</v>
      </c>
      <c r="C1886" s="341" t="s">
        <v>6019</v>
      </c>
      <c r="D1886" s="346" t="s">
        <v>7253</v>
      </c>
      <c r="E1886" s="341" t="s">
        <v>6234</v>
      </c>
      <c r="F1886" s="341" t="s">
        <v>6415</v>
      </c>
      <c r="G1886" s="355">
        <v>5200000</v>
      </c>
      <c r="H1886" s="472" t="s">
        <v>2589</v>
      </c>
      <c r="I1886" s="472"/>
      <c r="J1886" s="472"/>
      <c r="K1886" s="356">
        <v>43718</v>
      </c>
      <c r="L1886" s="364"/>
      <c r="M1886" s="215" t="s">
        <v>7586</v>
      </c>
    </row>
    <row r="1887" spans="1:13" ht="76.5">
      <c r="A1887" s="12"/>
      <c r="B1887" s="21">
        <v>552</v>
      </c>
      <c r="C1887" s="341" t="s">
        <v>6020</v>
      </c>
      <c r="D1887" s="346" t="s">
        <v>7254</v>
      </c>
      <c r="E1887" s="341" t="s">
        <v>6235</v>
      </c>
      <c r="F1887" s="341" t="s">
        <v>6416</v>
      </c>
      <c r="G1887" s="355">
        <v>5200000</v>
      </c>
      <c r="H1887" s="472" t="s">
        <v>2589</v>
      </c>
      <c r="I1887" s="472"/>
      <c r="J1887" s="472"/>
      <c r="K1887" s="356">
        <v>43718</v>
      </c>
      <c r="L1887" s="364" t="s">
        <v>6617</v>
      </c>
      <c r="M1887" s="215" t="s">
        <v>7586</v>
      </c>
    </row>
    <row r="1888" spans="1:13" ht="63.75">
      <c r="A1888" s="12"/>
      <c r="B1888" s="21">
        <v>553</v>
      </c>
      <c r="C1888" s="341" t="s">
        <v>6021</v>
      </c>
      <c r="D1888" s="346" t="s">
        <v>7255</v>
      </c>
      <c r="E1888" s="341" t="s">
        <v>6236</v>
      </c>
      <c r="F1888" s="341" t="s">
        <v>6417</v>
      </c>
      <c r="G1888" s="355">
        <v>5010000</v>
      </c>
      <c r="H1888" s="472" t="s">
        <v>2589</v>
      </c>
      <c r="I1888" s="472"/>
      <c r="J1888" s="472"/>
      <c r="K1888" s="356" t="s">
        <v>7638</v>
      </c>
      <c r="L1888" s="364" t="s">
        <v>6618</v>
      </c>
      <c r="M1888" s="215" t="s">
        <v>7586</v>
      </c>
    </row>
    <row r="1889" spans="1:13" ht="51">
      <c r="A1889" s="12"/>
      <c r="B1889" s="21">
        <v>554</v>
      </c>
      <c r="C1889" s="341" t="s">
        <v>6022</v>
      </c>
      <c r="D1889" s="346" t="s">
        <v>7256</v>
      </c>
      <c r="E1889" s="341" t="s">
        <v>6237</v>
      </c>
      <c r="F1889" s="341" t="s">
        <v>6418</v>
      </c>
      <c r="G1889" s="355">
        <v>38653000</v>
      </c>
      <c r="H1889" s="472" t="s">
        <v>2589</v>
      </c>
      <c r="I1889" s="472"/>
      <c r="J1889" s="472"/>
      <c r="K1889" s="356" t="s">
        <v>7638</v>
      </c>
      <c r="L1889" s="364" t="s">
        <v>6619</v>
      </c>
      <c r="M1889" s="215" t="s">
        <v>7586</v>
      </c>
    </row>
    <row r="1890" spans="1:13" ht="63.75">
      <c r="A1890" s="12"/>
      <c r="B1890" s="21">
        <v>555</v>
      </c>
      <c r="C1890" s="341" t="s">
        <v>6023</v>
      </c>
      <c r="D1890" s="346" t="s">
        <v>7257</v>
      </c>
      <c r="E1890" s="341" t="s">
        <v>6238</v>
      </c>
      <c r="F1890" s="341" t="s">
        <v>6419</v>
      </c>
      <c r="G1890" s="355">
        <v>732020000</v>
      </c>
      <c r="H1890" s="472" t="s">
        <v>2589</v>
      </c>
      <c r="I1890" s="472"/>
      <c r="J1890" s="472"/>
      <c r="K1890" s="356" t="s">
        <v>7638</v>
      </c>
      <c r="L1890" s="364" t="s">
        <v>6620</v>
      </c>
      <c r="M1890" s="215" t="s">
        <v>7586</v>
      </c>
    </row>
    <row r="1891" spans="1:13" ht="63.75">
      <c r="A1891" s="12"/>
      <c r="B1891" s="21">
        <v>556</v>
      </c>
      <c r="C1891" s="341" t="s">
        <v>6024</v>
      </c>
      <c r="D1891" s="346" t="s">
        <v>7258</v>
      </c>
      <c r="E1891" s="341" t="s">
        <v>6239</v>
      </c>
      <c r="F1891" s="341" t="s">
        <v>6377</v>
      </c>
      <c r="G1891" s="355">
        <v>1180000000</v>
      </c>
      <c r="H1891" s="472" t="s">
        <v>2589</v>
      </c>
      <c r="I1891" s="472"/>
      <c r="J1891" s="472"/>
      <c r="K1891" s="356" t="s">
        <v>7638</v>
      </c>
      <c r="L1891" s="364"/>
      <c r="M1891" s="215" t="s">
        <v>7586</v>
      </c>
    </row>
    <row r="1892" spans="1:13" ht="63.75">
      <c r="A1892" s="12"/>
      <c r="B1892" s="21">
        <v>557</v>
      </c>
      <c r="C1892" s="341" t="s">
        <v>6025</v>
      </c>
      <c r="D1892" s="346" t="s">
        <v>7259</v>
      </c>
      <c r="E1892" s="341" t="s">
        <v>6240</v>
      </c>
      <c r="F1892" s="341" t="s">
        <v>6420</v>
      </c>
      <c r="G1892" s="355">
        <v>425000</v>
      </c>
      <c r="H1892" s="472" t="s">
        <v>2589</v>
      </c>
      <c r="I1892" s="472"/>
      <c r="J1892" s="472"/>
      <c r="K1892" s="356">
        <v>43716</v>
      </c>
      <c r="L1892" s="215" t="s">
        <v>6621</v>
      </c>
      <c r="M1892" s="215" t="s">
        <v>7586</v>
      </c>
    </row>
    <row r="1893" spans="1:13" ht="76.5">
      <c r="A1893" s="12"/>
      <c r="B1893" s="21">
        <v>558</v>
      </c>
      <c r="C1893" s="341" t="s">
        <v>6026</v>
      </c>
      <c r="D1893" s="346" t="s">
        <v>7260</v>
      </c>
      <c r="E1893" s="341" t="s">
        <v>6241</v>
      </c>
      <c r="F1893" s="341" t="s">
        <v>6421</v>
      </c>
      <c r="G1893" s="355">
        <v>200000</v>
      </c>
      <c r="H1893" s="472" t="s">
        <v>2589</v>
      </c>
      <c r="I1893" s="472"/>
      <c r="J1893" s="472"/>
      <c r="K1893" s="356" t="s">
        <v>7693</v>
      </c>
      <c r="L1893" s="215"/>
      <c r="M1893" s="215" t="s">
        <v>7586</v>
      </c>
    </row>
    <row r="1894" spans="1:13" ht="76.5">
      <c r="A1894" s="12"/>
      <c r="B1894" s="21">
        <v>559</v>
      </c>
      <c r="C1894" s="341" t="s">
        <v>6027</v>
      </c>
      <c r="D1894" s="346" t="s">
        <v>7261</v>
      </c>
      <c r="E1894" s="341" t="s">
        <v>6242</v>
      </c>
      <c r="F1894" s="341" t="s">
        <v>6422</v>
      </c>
      <c r="G1894" s="355">
        <v>5200000</v>
      </c>
      <c r="H1894" s="472" t="s">
        <v>2589</v>
      </c>
      <c r="I1894" s="472"/>
      <c r="J1894" s="472"/>
      <c r="K1894" s="356" t="s">
        <v>7694</v>
      </c>
      <c r="L1894" s="215" t="s">
        <v>6622</v>
      </c>
      <c r="M1894" s="215" t="s">
        <v>7586</v>
      </c>
    </row>
    <row r="1895" spans="1:13" ht="51">
      <c r="A1895" s="12"/>
      <c r="B1895" s="21">
        <v>560</v>
      </c>
      <c r="C1895" s="341" t="s">
        <v>6028</v>
      </c>
      <c r="D1895" s="346" t="s">
        <v>7262</v>
      </c>
      <c r="E1895" s="341" t="s">
        <v>6243</v>
      </c>
      <c r="F1895" s="341" t="s">
        <v>6423</v>
      </c>
      <c r="G1895" s="355">
        <v>200000</v>
      </c>
      <c r="H1895" s="472" t="s">
        <v>2589</v>
      </c>
      <c r="I1895" s="472"/>
      <c r="J1895" s="472"/>
      <c r="K1895" s="356" t="s">
        <v>7689</v>
      </c>
      <c r="L1895" s="364" t="s">
        <v>6623</v>
      </c>
      <c r="M1895" s="215" t="s">
        <v>7586</v>
      </c>
    </row>
    <row r="1896" spans="1:13" ht="63.75">
      <c r="A1896" s="12"/>
      <c r="B1896" s="21">
        <v>561</v>
      </c>
      <c r="C1896" s="341" t="s">
        <v>6029</v>
      </c>
      <c r="D1896" s="346" t="s">
        <v>7263</v>
      </c>
      <c r="E1896" s="341" t="s">
        <v>6244</v>
      </c>
      <c r="F1896" s="341" t="s">
        <v>6424</v>
      </c>
      <c r="G1896" s="355">
        <v>200000</v>
      </c>
      <c r="H1896" s="472" t="s">
        <v>2589</v>
      </c>
      <c r="I1896" s="472"/>
      <c r="J1896" s="472"/>
      <c r="K1896" s="356" t="s">
        <v>7152</v>
      </c>
      <c r="L1896" s="364" t="s">
        <v>6624</v>
      </c>
      <c r="M1896" s="215" t="s">
        <v>7586</v>
      </c>
    </row>
    <row r="1897" spans="1:13" ht="76.5">
      <c r="A1897" s="12"/>
      <c r="B1897" s="21">
        <v>562</v>
      </c>
      <c r="C1897" s="341" t="s">
        <v>6030</v>
      </c>
      <c r="D1897" s="346" t="s">
        <v>7264</v>
      </c>
      <c r="E1897" s="341" t="s">
        <v>6245</v>
      </c>
      <c r="F1897" s="341" t="s">
        <v>6425</v>
      </c>
      <c r="G1897" s="355">
        <v>400000</v>
      </c>
      <c r="H1897" s="472" t="s">
        <v>2589</v>
      </c>
      <c r="I1897" s="472"/>
      <c r="J1897" s="472"/>
      <c r="K1897" s="356">
        <v>43558</v>
      </c>
      <c r="L1897" s="364" t="s">
        <v>6625</v>
      </c>
      <c r="M1897" s="215" t="s">
        <v>7586</v>
      </c>
    </row>
    <row r="1898" spans="1:13" ht="76.5">
      <c r="A1898" s="12"/>
      <c r="B1898" s="21">
        <v>563</v>
      </c>
      <c r="C1898" s="341" t="s">
        <v>6031</v>
      </c>
      <c r="D1898" s="346" t="s">
        <v>7265</v>
      </c>
      <c r="E1898" s="341" t="s">
        <v>6246</v>
      </c>
      <c r="F1898" s="341" t="s">
        <v>6426</v>
      </c>
      <c r="G1898" s="355">
        <v>200000</v>
      </c>
      <c r="H1898" s="472" t="s">
        <v>2589</v>
      </c>
      <c r="I1898" s="472"/>
      <c r="J1898" s="472"/>
      <c r="K1898" s="356">
        <v>43772</v>
      </c>
      <c r="L1898" s="364" t="s">
        <v>6626</v>
      </c>
      <c r="M1898" s="215" t="s">
        <v>7586</v>
      </c>
    </row>
    <row r="1899" spans="1:13" ht="76.5">
      <c r="A1899" s="12"/>
      <c r="B1899" s="21">
        <v>564</v>
      </c>
      <c r="C1899" s="341" t="s">
        <v>6032</v>
      </c>
      <c r="D1899" s="346" t="s">
        <v>7266</v>
      </c>
      <c r="E1899" s="341" t="s">
        <v>6247</v>
      </c>
      <c r="F1899" s="341" t="s">
        <v>6427</v>
      </c>
      <c r="G1899" s="355">
        <v>4800000</v>
      </c>
      <c r="H1899" s="472" t="s">
        <v>2589</v>
      </c>
      <c r="I1899" s="472"/>
      <c r="J1899" s="472"/>
      <c r="K1899" s="356">
        <v>43504</v>
      </c>
      <c r="L1899" s="364" t="s">
        <v>6627</v>
      </c>
      <c r="M1899" s="215" t="s">
        <v>9159</v>
      </c>
    </row>
    <row r="1900" spans="1:13" ht="63.75">
      <c r="A1900" s="12"/>
      <c r="B1900" s="21">
        <v>565</v>
      </c>
      <c r="C1900" s="341" t="s">
        <v>6033</v>
      </c>
      <c r="D1900" s="346" t="s">
        <v>7267</v>
      </c>
      <c r="E1900" s="341" t="s">
        <v>6202</v>
      </c>
      <c r="F1900" s="341" t="s">
        <v>6428</v>
      </c>
      <c r="G1900" s="355">
        <v>19850000</v>
      </c>
      <c r="H1900" s="472" t="s">
        <v>2589</v>
      </c>
      <c r="I1900" s="472"/>
      <c r="J1900" s="472"/>
      <c r="K1900" s="356">
        <v>43533</v>
      </c>
      <c r="L1900" s="364" t="s">
        <v>6628</v>
      </c>
      <c r="M1900" s="215" t="s">
        <v>9159</v>
      </c>
    </row>
    <row r="1901" spans="1:13" ht="63.75">
      <c r="A1901" s="12"/>
      <c r="B1901" s="21">
        <v>566</v>
      </c>
      <c r="C1901" s="341" t="s">
        <v>6034</v>
      </c>
      <c r="D1901" s="346" t="s">
        <v>7268</v>
      </c>
      <c r="E1901" s="341" t="s">
        <v>6248</v>
      </c>
      <c r="F1901" s="341" t="s">
        <v>6429</v>
      </c>
      <c r="G1901" s="355">
        <v>5000000</v>
      </c>
      <c r="H1901" s="472" t="s">
        <v>2589</v>
      </c>
      <c r="I1901" s="472"/>
      <c r="J1901" s="472"/>
      <c r="K1901" s="356" t="s">
        <v>5639</v>
      </c>
      <c r="L1901" s="364" t="s">
        <v>6629</v>
      </c>
      <c r="M1901" s="215" t="s">
        <v>7587</v>
      </c>
    </row>
    <row r="1902" spans="1:13" ht="76.5">
      <c r="A1902" s="12"/>
      <c r="B1902" s="21">
        <v>567</v>
      </c>
      <c r="C1902" s="341" t="s">
        <v>6030</v>
      </c>
      <c r="D1902" s="346" t="s">
        <v>7269</v>
      </c>
      <c r="E1902" s="341" t="s">
        <v>6249</v>
      </c>
      <c r="F1902" s="341" t="s">
        <v>6430</v>
      </c>
      <c r="G1902" s="355">
        <v>5000000</v>
      </c>
      <c r="H1902" s="472" t="s">
        <v>2589</v>
      </c>
      <c r="I1902" s="472"/>
      <c r="J1902" s="472"/>
      <c r="K1902" s="356">
        <v>43508</v>
      </c>
      <c r="L1902" s="215" t="s">
        <v>6630</v>
      </c>
      <c r="M1902" s="215" t="s">
        <v>7587</v>
      </c>
    </row>
    <row r="1903" spans="1:13" ht="63.75">
      <c r="A1903" s="12"/>
      <c r="B1903" s="21">
        <v>568</v>
      </c>
      <c r="C1903" s="341" t="s">
        <v>6035</v>
      </c>
      <c r="D1903" s="346" t="s">
        <v>7270</v>
      </c>
      <c r="E1903" s="341" t="s">
        <v>6250</v>
      </c>
      <c r="F1903" s="341" t="s">
        <v>6431</v>
      </c>
      <c r="G1903" s="355">
        <v>9038000</v>
      </c>
      <c r="H1903" s="472" t="s">
        <v>2589</v>
      </c>
      <c r="I1903" s="472"/>
      <c r="J1903" s="472"/>
      <c r="K1903" s="356">
        <v>43655</v>
      </c>
      <c r="L1903" s="364" t="s">
        <v>6631</v>
      </c>
      <c r="M1903" s="215" t="s">
        <v>7587</v>
      </c>
    </row>
    <row r="1904" spans="1:13" ht="63.75">
      <c r="A1904" s="12"/>
      <c r="B1904" s="21">
        <v>569</v>
      </c>
      <c r="C1904" s="341" t="s">
        <v>6036</v>
      </c>
      <c r="D1904" s="346" t="s">
        <v>7271</v>
      </c>
      <c r="E1904" s="341" t="s">
        <v>6251</v>
      </c>
      <c r="F1904" s="341" t="s">
        <v>6432</v>
      </c>
      <c r="G1904" s="355">
        <v>5200000</v>
      </c>
      <c r="H1904" s="472" t="s">
        <v>2589</v>
      </c>
      <c r="I1904" s="472"/>
      <c r="J1904" s="472"/>
      <c r="K1904" s="356">
        <v>43742</v>
      </c>
      <c r="L1904" s="364" t="s">
        <v>6632</v>
      </c>
      <c r="M1904" s="215" t="s">
        <v>7587</v>
      </c>
    </row>
    <row r="1905" spans="1:13" ht="76.5">
      <c r="A1905" s="12"/>
      <c r="B1905" s="21">
        <v>570</v>
      </c>
      <c r="C1905" s="341" t="s">
        <v>6037</v>
      </c>
      <c r="D1905" s="346" t="s">
        <v>7272</v>
      </c>
      <c r="E1905" s="341" t="s">
        <v>6252</v>
      </c>
      <c r="F1905" s="341" t="s">
        <v>6433</v>
      </c>
      <c r="G1905" s="355">
        <v>5100000</v>
      </c>
      <c r="H1905" s="472" t="s">
        <v>2589</v>
      </c>
      <c r="I1905" s="472"/>
      <c r="J1905" s="472"/>
      <c r="K1905" s="356">
        <v>43742</v>
      </c>
      <c r="L1905" s="364" t="s">
        <v>6633</v>
      </c>
      <c r="M1905" s="215" t="s">
        <v>7587</v>
      </c>
    </row>
    <row r="1906" spans="1:13" ht="76.5">
      <c r="A1906" s="12"/>
      <c r="B1906" s="21">
        <v>571</v>
      </c>
      <c r="C1906" s="341" t="s">
        <v>6038</v>
      </c>
      <c r="D1906" s="346" t="s">
        <v>7273</v>
      </c>
      <c r="E1906" s="341" t="s">
        <v>6253</v>
      </c>
      <c r="F1906" s="341" t="s">
        <v>6434</v>
      </c>
      <c r="G1906" s="355">
        <v>5345000</v>
      </c>
      <c r="H1906" s="472" t="s">
        <v>2589</v>
      </c>
      <c r="I1906" s="472"/>
      <c r="J1906" s="472"/>
      <c r="K1906" s="356">
        <v>43649</v>
      </c>
      <c r="L1906" s="364" t="s">
        <v>6634</v>
      </c>
      <c r="M1906" s="215" t="s">
        <v>7587</v>
      </c>
    </row>
    <row r="1907" spans="1:13" ht="63.75">
      <c r="A1907" s="12"/>
      <c r="B1907" s="21">
        <v>572</v>
      </c>
      <c r="C1907" s="341" t="s">
        <v>6039</v>
      </c>
      <c r="D1907" s="346" t="s">
        <v>7274</v>
      </c>
      <c r="E1907" s="341" t="s">
        <v>6254</v>
      </c>
      <c r="F1907" s="341" t="s">
        <v>6435</v>
      </c>
      <c r="G1907" s="355">
        <v>5200000</v>
      </c>
      <c r="H1907" s="472" t="s">
        <v>2589</v>
      </c>
      <c r="I1907" s="472"/>
      <c r="J1907" s="472"/>
      <c r="K1907" s="356" t="s">
        <v>7695</v>
      </c>
      <c r="L1907" s="364" t="s">
        <v>6635</v>
      </c>
      <c r="M1907" s="215" t="s">
        <v>7587</v>
      </c>
    </row>
    <row r="1908" spans="1:13" ht="63.75">
      <c r="A1908" s="12"/>
      <c r="B1908" s="21">
        <v>573</v>
      </c>
      <c r="C1908" s="341" t="s">
        <v>6040</v>
      </c>
      <c r="D1908" s="346" t="s">
        <v>7275</v>
      </c>
      <c r="E1908" s="341" t="s">
        <v>6255</v>
      </c>
      <c r="F1908" s="341" t="s">
        <v>6436</v>
      </c>
      <c r="G1908" s="355">
        <v>5300000</v>
      </c>
      <c r="H1908" s="472" t="s">
        <v>2589</v>
      </c>
      <c r="I1908" s="472"/>
      <c r="J1908" s="472"/>
      <c r="K1908" s="356">
        <v>43468</v>
      </c>
      <c r="L1908" s="364" t="s">
        <v>6636</v>
      </c>
      <c r="M1908" s="215" t="s">
        <v>7587</v>
      </c>
    </row>
    <row r="1909" spans="1:13" ht="63.75">
      <c r="A1909" s="12"/>
      <c r="B1909" s="21">
        <v>574</v>
      </c>
      <c r="C1909" s="341" t="s">
        <v>6041</v>
      </c>
      <c r="D1909" s="346" t="s">
        <v>7276</v>
      </c>
      <c r="E1909" s="341" t="s">
        <v>6256</v>
      </c>
      <c r="F1909" s="341" t="s">
        <v>6437</v>
      </c>
      <c r="G1909" s="355">
        <v>5050000</v>
      </c>
      <c r="H1909" s="472" t="s">
        <v>2589</v>
      </c>
      <c r="I1909" s="472"/>
      <c r="J1909" s="472"/>
      <c r="K1909" s="356">
        <v>43802</v>
      </c>
      <c r="L1909" s="364" t="s">
        <v>6637</v>
      </c>
      <c r="M1909" s="215" t="s">
        <v>7587</v>
      </c>
    </row>
    <row r="1910" spans="1:13" ht="76.5">
      <c r="A1910" s="12"/>
      <c r="B1910" s="21">
        <v>575</v>
      </c>
      <c r="C1910" s="341" t="s">
        <v>6042</v>
      </c>
      <c r="D1910" s="346" t="s">
        <v>7277</v>
      </c>
      <c r="E1910" s="341" t="s">
        <v>6257</v>
      </c>
      <c r="F1910" s="341" t="s">
        <v>6438</v>
      </c>
      <c r="G1910" s="355">
        <v>5000000</v>
      </c>
      <c r="H1910" s="472" t="s">
        <v>2589</v>
      </c>
      <c r="I1910" s="472"/>
      <c r="J1910" s="472"/>
      <c r="K1910" s="356">
        <v>43778</v>
      </c>
      <c r="L1910" s="364" t="s">
        <v>6638</v>
      </c>
      <c r="M1910" s="215" t="s">
        <v>7587</v>
      </c>
    </row>
    <row r="1911" spans="1:13" ht="76.5">
      <c r="A1911" s="12"/>
      <c r="B1911" s="21">
        <v>576</v>
      </c>
      <c r="C1911" s="341" t="s">
        <v>6043</v>
      </c>
      <c r="D1911" s="346" t="s">
        <v>7278</v>
      </c>
      <c r="E1911" s="341" t="s">
        <v>6258</v>
      </c>
      <c r="F1911" s="341" t="s">
        <v>6439</v>
      </c>
      <c r="G1911" s="355">
        <v>5050000</v>
      </c>
      <c r="H1911" s="472" t="s">
        <v>2589</v>
      </c>
      <c r="I1911" s="472"/>
      <c r="J1911" s="472"/>
      <c r="K1911" s="356">
        <v>43772</v>
      </c>
      <c r="L1911" s="364" t="s">
        <v>6639</v>
      </c>
      <c r="M1911" s="215" t="s">
        <v>7587</v>
      </c>
    </row>
    <row r="1912" spans="1:13" ht="63.75">
      <c r="A1912" s="12"/>
      <c r="B1912" s="21">
        <v>577</v>
      </c>
      <c r="C1912" s="341" t="s">
        <v>6044</v>
      </c>
      <c r="D1912" s="346" t="s">
        <v>7279</v>
      </c>
      <c r="E1912" s="341" t="s">
        <v>6259</v>
      </c>
      <c r="F1912" s="341" t="s">
        <v>6440</v>
      </c>
      <c r="G1912" s="355">
        <v>5050000</v>
      </c>
      <c r="H1912" s="472" t="s">
        <v>2589</v>
      </c>
      <c r="I1912" s="472"/>
      <c r="J1912" s="472"/>
      <c r="K1912" s="356">
        <v>43685</v>
      </c>
      <c r="L1912" s="364" t="s">
        <v>6640</v>
      </c>
      <c r="M1912" s="215" t="s">
        <v>7587</v>
      </c>
    </row>
    <row r="1913" spans="1:13" ht="63.75">
      <c r="A1913" s="12"/>
      <c r="B1913" s="21">
        <v>578</v>
      </c>
      <c r="C1913" s="341" t="s">
        <v>6045</v>
      </c>
      <c r="D1913" s="346" t="s">
        <v>7280</v>
      </c>
      <c r="E1913" s="341" t="s">
        <v>6260</v>
      </c>
      <c r="F1913" s="341" t="s">
        <v>6441</v>
      </c>
      <c r="G1913" s="355">
        <v>200000</v>
      </c>
      <c r="H1913" s="472" t="s">
        <v>2589</v>
      </c>
      <c r="I1913" s="472"/>
      <c r="J1913" s="472"/>
      <c r="K1913" s="356" t="s">
        <v>7696</v>
      </c>
      <c r="L1913" s="364" t="s">
        <v>6641</v>
      </c>
      <c r="M1913" s="215" t="s">
        <v>7587</v>
      </c>
    </row>
    <row r="1914" spans="1:13" ht="51">
      <c r="A1914" s="12"/>
      <c r="B1914" s="21">
        <v>579</v>
      </c>
      <c r="C1914" s="341" t="s">
        <v>6046</v>
      </c>
      <c r="D1914" s="346" t="s">
        <v>7281</v>
      </c>
      <c r="E1914" s="341" t="s">
        <v>6261</v>
      </c>
      <c r="F1914" s="341" t="s">
        <v>6442</v>
      </c>
      <c r="G1914" s="355">
        <v>5200000</v>
      </c>
      <c r="H1914" s="472" t="s">
        <v>2589</v>
      </c>
      <c r="I1914" s="472"/>
      <c r="J1914" s="472"/>
      <c r="K1914" s="356" t="s">
        <v>7697</v>
      </c>
      <c r="L1914" s="364" t="s">
        <v>6642</v>
      </c>
      <c r="M1914" s="215" t="s">
        <v>7587</v>
      </c>
    </row>
    <row r="1915" spans="1:13" ht="76.5">
      <c r="A1915" s="12"/>
      <c r="B1915" s="21">
        <v>580</v>
      </c>
      <c r="C1915" s="341" t="s">
        <v>6047</v>
      </c>
      <c r="D1915" s="346" t="s">
        <v>7282</v>
      </c>
      <c r="E1915" s="341" t="s">
        <v>6262</v>
      </c>
      <c r="F1915" s="341" t="s">
        <v>6385</v>
      </c>
      <c r="G1915" s="355">
        <v>200000</v>
      </c>
      <c r="H1915" s="472" t="s">
        <v>2589</v>
      </c>
      <c r="I1915" s="472"/>
      <c r="J1915" s="472"/>
      <c r="K1915" s="356" t="s">
        <v>7651</v>
      </c>
      <c r="L1915" s="364" t="s">
        <v>6643</v>
      </c>
      <c r="M1915" s="215" t="s">
        <v>7587</v>
      </c>
    </row>
    <row r="1916" spans="1:13" ht="51">
      <c r="A1916" s="12"/>
      <c r="B1916" s="21">
        <v>581</v>
      </c>
      <c r="C1916" s="341" t="s">
        <v>6025</v>
      </c>
      <c r="D1916" s="346" t="s">
        <v>7283</v>
      </c>
      <c r="E1916" s="341" t="s">
        <v>6263</v>
      </c>
      <c r="F1916" s="341" t="s">
        <v>6443</v>
      </c>
      <c r="G1916" s="355">
        <v>400000</v>
      </c>
      <c r="H1916" s="472" t="s">
        <v>2589</v>
      </c>
      <c r="I1916" s="472"/>
      <c r="J1916" s="472"/>
      <c r="K1916" s="356" t="s">
        <v>7698</v>
      </c>
      <c r="L1916" s="364" t="s">
        <v>6644</v>
      </c>
      <c r="M1916" s="215" t="s">
        <v>7587</v>
      </c>
    </row>
    <row r="1917" spans="1:13" ht="63.75">
      <c r="A1917" s="12"/>
      <c r="B1917" s="21">
        <v>582</v>
      </c>
      <c r="C1917" s="341" t="s">
        <v>6048</v>
      </c>
      <c r="D1917" s="346" t="s">
        <v>7284</v>
      </c>
      <c r="E1917" s="341" t="s">
        <v>6264</v>
      </c>
      <c r="F1917" s="341" t="s">
        <v>6444</v>
      </c>
      <c r="G1917" s="355">
        <v>3050000</v>
      </c>
      <c r="H1917" s="472" t="s">
        <v>2589</v>
      </c>
      <c r="I1917" s="472"/>
      <c r="J1917" s="472"/>
      <c r="K1917" s="356" t="s">
        <v>5709</v>
      </c>
      <c r="L1917" s="215" t="s">
        <v>6645</v>
      </c>
      <c r="M1917" s="215" t="s">
        <v>7587</v>
      </c>
    </row>
    <row r="1918" spans="1:13" ht="51">
      <c r="A1918" s="12"/>
      <c r="B1918" s="21">
        <v>583</v>
      </c>
      <c r="C1918" s="341" t="s">
        <v>6049</v>
      </c>
      <c r="D1918" s="346" t="s">
        <v>7285</v>
      </c>
      <c r="E1918" s="341" t="s">
        <v>6265</v>
      </c>
      <c r="F1918" s="341" t="s">
        <v>6445</v>
      </c>
      <c r="G1918" s="355">
        <v>2000000</v>
      </c>
      <c r="H1918" s="472" t="s">
        <v>2589</v>
      </c>
      <c r="I1918" s="472"/>
      <c r="J1918" s="472"/>
      <c r="K1918" s="356">
        <v>43587</v>
      </c>
      <c r="L1918" s="215" t="s">
        <v>6646</v>
      </c>
      <c r="M1918" s="215" t="s">
        <v>7587</v>
      </c>
    </row>
    <row r="1919" spans="1:13" ht="76.5">
      <c r="A1919" s="12"/>
      <c r="B1919" s="21">
        <v>584</v>
      </c>
      <c r="C1919" s="341" t="s">
        <v>6034</v>
      </c>
      <c r="D1919" s="346" t="s">
        <v>7286</v>
      </c>
      <c r="E1919" s="341" t="s">
        <v>6266</v>
      </c>
      <c r="F1919" s="341" t="s">
        <v>6446</v>
      </c>
      <c r="G1919" s="355">
        <v>5200000</v>
      </c>
      <c r="H1919" s="472" t="s">
        <v>2589</v>
      </c>
      <c r="I1919" s="472"/>
      <c r="J1919" s="472"/>
      <c r="K1919" s="356" t="s">
        <v>5559</v>
      </c>
      <c r="L1919" s="215" t="s">
        <v>6647</v>
      </c>
      <c r="M1919" s="215" t="s">
        <v>7587</v>
      </c>
    </row>
    <row r="1920" spans="1:13" ht="51">
      <c r="A1920" s="12"/>
      <c r="B1920" s="21">
        <v>585</v>
      </c>
      <c r="C1920" s="341" t="s">
        <v>6050</v>
      </c>
      <c r="D1920" s="346" t="s">
        <v>7287</v>
      </c>
      <c r="E1920" s="341" t="s">
        <v>6267</v>
      </c>
      <c r="F1920" s="341" t="s">
        <v>6420</v>
      </c>
      <c r="G1920" s="355">
        <v>77210000</v>
      </c>
      <c r="H1920" s="472" t="s">
        <v>2589</v>
      </c>
      <c r="I1920" s="472"/>
      <c r="J1920" s="472"/>
      <c r="K1920" s="356">
        <v>43589</v>
      </c>
      <c r="L1920" s="215" t="s">
        <v>6648</v>
      </c>
      <c r="M1920" s="215" t="s">
        <v>7587</v>
      </c>
    </row>
    <row r="1921" spans="1:13" ht="76.5">
      <c r="A1921" s="12"/>
      <c r="B1921" s="21">
        <v>586</v>
      </c>
      <c r="C1921" s="341" t="s">
        <v>5990</v>
      </c>
      <c r="D1921" s="346" t="s">
        <v>7288</v>
      </c>
      <c r="E1921" s="341" t="s">
        <v>6268</v>
      </c>
      <c r="F1921" s="341" t="s">
        <v>6447</v>
      </c>
      <c r="G1921" s="355">
        <v>20000000</v>
      </c>
      <c r="H1921" s="472" t="s">
        <v>2589</v>
      </c>
      <c r="I1921" s="472"/>
      <c r="J1921" s="472"/>
      <c r="K1921" s="356">
        <v>43589</v>
      </c>
      <c r="L1921" s="215" t="s">
        <v>6649</v>
      </c>
      <c r="M1921" s="215" t="s">
        <v>7587</v>
      </c>
    </row>
    <row r="1922" spans="1:13" ht="63.75">
      <c r="A1922" s="12"/>
      <c r="B1922" s="21">
        <v>587</v>
      </c>
      <c r="C1922" s="341" t="s">
        <v>6051</v>
      </c>
      <c r="D1922" s="346" t="s">
        <v>7289</v>
      </c>
      <c r="E1922" s="341" t="s">
        <v>6269</v>
      </c>
      <c r="F1922" s="341" t="s">
        <v>6448</v>
      </c>
      <c r="G1922" s="355">
        <v>443650</v>
      </c>
      <c r="H1922" s="472" t="s">
        <v>2589</v>
      </c>
      <c r="I1922" s="472"/>
      <c r="J1922" s="472"/>
      <c r="K1922" s="356" t="s">
        <v>7645</v>
      </c>
      <c r="L1922" s="215" t="s">
        <v>6650</v>
      </c>
      <c r="M1922" s="215" t="s">
        <v>7587</v>
      </c>
    </row>
    <row r="1923" spans="1:13" ht="76.5">
      <c r="A1923" s="12"/>
      <c r="B1923" s="21">
        <v>588</v>
      </c>
      <c r="C1923" s="341" t="s">
        <v>6052</v>
      </c>
      <c r="D1923" s="346" t="s">
        <v>7290</v>
      </c>
      <c r="E1923" s="341" t="s">
        <v>6270</v>
      </c>
      <c r="F1923" s="341" t="s">
        <v>6449</v>
      </c>
      <c r="G1923" s="355">
        <v>5000000</v>
      </c>
      <c r="H1923" s="472" t="s">
        <v>2589</v>
      </c>
      <c r="I1923" s="472"/>
      <c r="J1923" s="472"/>
      <c r="K1923" s="356" t="s">
        <v>7646</v>
      </c>
      <c r="L1923" s="215" t="s">
        <v>6651</v>
      </c>
      <c r="M1923" s="215" t="s">
        <v>7587</v>
      </c>
    </row>
    <row r="1924" spans="1:13" ht="76.5">
      <c r="A1924" s="12"/>
      <c r="B1924" s="21">
        <v>589</v>
      </c>
      <c r="C1924" s="341" t="s">
        <v>6053</v>
      </c>
      <c r="D1924" s="346" t="s">
        <v>7291</v>
      </c>
      <c r="E1924" s="341" t="s">
        <v>6271</v>
      </c>
      <c r="F1924" s="341" t="s">
        <v>6450</v>
      </c>
      <c r="G1924" s="355">
        <v>19500000</v>
      </c>
      <c r="H1924" s="472" t="s">
        <v>2589</v>
      </c>
      <c r="I1924" s="472"/>
      <c r="J1924" s="472"/>
      <c r="K1924" s="356">
        <v>43750</v>
      </c>
      <c r="L1924" s="215" t="s">
        <v>6652</v>
      </c>
      <c r="M1924" s="215" t="s">
        <v>7587</v>
      </c>
    </row>
    <row r="1925" spans="1:13" ht="63.75">
      <c r="A1925" s="12"/>
      <c r="B1925" s="21">
        <v>590</v>
      </c>
      <c r="C1925" s="341" t="s">
        <v>6054</v>
      </c>
      <c r="D1925" s="346" t="s">
        <v>7292</v>
      </c>
      <c r="E1925" s="341" t="s">
        <v>6272</v>
      </c>
      <c r="F1925" s="341" t="s">
        <v>6451</v>
      </c>
      <c r="G1925" s="355">
        <v>5050000</v>
      </c>
      <c r="H1925" s="472" t="s">
        <v>2589</v>
      </c>
      <c r="I1925" s="472"/>
      <c r="J1925" s="472"/>
      <c r="K1925" s="356" t="s">
        <v>5556</v>
      </c>
      <c r="L1925" s="215" t="s">
        <v>6653</v>
      </c>
      <c r="M1925" s="215" t="s">
        <v>7587</v>
      </c>
    </row>
    <row r="1926" spans="1:13" ht="63.75">
      <c r="A1926" s="12"/>
      <c r="B1926" s="21">
        <v>591</v>
      </c>
      <c r="C1926" s="341" t="s">
        <v>6055</v>
      </c>
      <c r="D1926" s="346" t="s">
        <v>7293</v>
      </c>
      <c r="E1926" s="341" t="s">
        <v>6273</v>
      </c>
      <c r="F1926" s="341" t="s">
        <v>6452</v>
      </c>
      <c r="G1926" s="355">
        <v>10000000</v>
      </c>
      <c r="H1926" s="472" t="s">
        <v>2589</v>
      </c>
      <c r="I1926" s="472"/>
      <c r="J1926" s="472"/>
      <c r="K1926" s="356">
        <v>43803</v>
      </c>
      <c r="L1926" s="364" t="s">
        <v>6654</v>
      </c>
      <c r="M1926" s="215" t="s">
        <v>7587</v>
      </c>
    </row>
    <row r="1927" spans="1:13" ht="63.75">
      <c r="A1927" s="12"/>
      <c r="B1927" s="21">
        <v>592</v>
      </c>
      <c r="C1927" s="341" t="s">
        <v>6001</v>
      </c>
      <c r="D1927" s="346" t="s">
        <v>7294</v>
      </c>
      <c r="E1927" s="341" t="s">
        <v>6274</v>
      </c>
      <c r="F1927" s="341" t="s">
        <v>6453</v>
      </c>
      <c r="G1927" s="355">
        <v>4948000</v>
      </c>
      <c r="H1927" s="472" t="s">
        <v>2589</v>
      </c>
      <c r="I1927" s="472"/>
      <c r="J1927" s="472"/>
      <c r="K1927" s="356">
        <v>43803</v>
      </c>
      <c r="L1927" s="215" t="s">
        <v>6655</v>
      </c>
      <c r="M1927" s="215" t="s">
        <v>7587</v>
      </c>
    </row>
    <row r="1928" spans="1:13" ht="63.75">
      <c r="A1928" s="12"/>
      <c r="B1928" s="21">
        <v>593</v>
      </c>
      <c r="C1928" s="341" t="s">
        <v>6056</v>
      </c>
      <c r="D1928" s="346" t="s">
        <v>7295</v>
      </c>
      <c r="E1928" s="341" t="s">
        <v>6275</v>
      </c>
      <c r="F1928" s="341" t="s">
        <v>6454</v>
      </c>
      <c r="G1928" s="355">
        <v>7000000</v>
      </c>
      <c r="H1928" s="472" t="s">
        <v>2589</v>
      </c>
      <c r="I1928" s="472"/>
      <c r="J1928" s="472"/>
      <c r="K1928" s="356">
        <v>43803</v>
      </c>
      <c r="L1928" s="215"/>
      <c r="M1928" s="215" t="s">
        <v>7587</v>
      </c>
    </row>
    <row r="1929" spans="1:13" ht="38.25">
      <c r="A1929" s="12"/>
      <c r="B1929" s="21">
        <v>594</v>
      </c>
      <c r="C1929" s="341" t="s">
        <v>7296</v>
      </c>
      <c r="D1929" s="215" t="s">
        <v>7297</v>
      </c>
      <c r="E1929" s="341" t="s">
        <v>7326</v>
      </c>
      <c r="F1929" s="341" t="s">
        <v>7351</v>
      </c>
      <c r="G1929" s="355">
        <v>535685</v>
      </c>
      <c r="H1929" s="472" t="s">
        <v>2589</v>
      </c>
      <c r="I1929" s="472"/>
      <c r="J1929" s="472"/>
      <c r="K1929" s="356" t="s">
        <v>7699</v>
      </c>
      <c r="L1929" s="215" t="s">
        <v>7379</v>
      </c>
      <c r="M1929" s="215" t="s">
        <v>7587</v>
      </c>
    </row>
    <row r="1930" spans="1:13" ht="38.25">
      <c r="A1930" s="12"/>
      <c r="B1930" s="21">
        <v>595</v>
      </c>
      <c r="C1930" s="341" t="s">
        <v>8409</v>
      </c>
      <c r="D1930" s="215" t="s">
        <v>8410</v>
      </c>
      <c r="E1930" s="341" t="s">
        <v>8411</v>
      </c>
      <c r="F1930" s="341" t="s">
        <v>8412</v>
      </c>
      <c r="G1930" s="355">
        <v>200000</v>
      </c>
      <c r="H1930" s="472" t="s">
        <v>2589</v>
      </c>
      <c r="I1930" s="472"/>
      <c r="J1930" s="472"/>
      <c r="K1930" s="356">
        <v>43907</v>
      </c>
      <c r="L1930" s="215" t="s">
        <v>8413</v>
      </c>
      <c r="M1930" s="215" t="s">
        <v>7587</v>
      </c>
    </row>
    <row r="1931" spans="1:13" ht="38.25">
      <c r="A1931" s="12"/>
      <c r="B1931" s="21">
        <v>596</v>
      </c>
      <c r="C1931" s="341" t="s">
        <v>8414</v>
      </c>
      <c r="D1931" s="215" t="s">
        <v>8415</v>
      </c>
      <c r="E1931" s="341" t="s">
        <v>8416</v>
      </c>
      <c r="F1931" s="341" t="s">
        <v>8385</v>
      </c>
      <c r="G1931" s="355">
        <v>10200000</v>
      </c>
      <c r="H1931" s="472" t="s">
        <v>2589</v>
      </c>
      <c r="I1931" s="472"/>
      <c r="J1931" s="472"/>
      <c r="K1931" s="356">
        <v>43955</v>
      </c>
      <c r="L1931" s="215" t="s">
        <v>8417</v>
      </c>
      <c r="M1931" s="215" t="s">
        <v>7587</v>
      </c>
    </row>
    <row r="1932" spans="1:13" ht="38.25">
      <c r="A1932" s="12"/>
      <c r="B1932" s="21">
        <v>597</v>
      </c>
      <c r="C1932" s="341" t="s">
        <v>9327</v>
      </c>
      <c r="D1932" s="215" t="s">
        <v>9328</v>
      </c>
      <c r="E1932" s="341" t="s">
        <v>9329</v>
      </c>
      <c r="F1932" s="341" t="s">
        <v>9330</v>
      </c>
      <c r="G1932" s="355">
        <v>270000</v>
      </c>
      <c r="H1932" s="472" t="s">
        <v>2589</v>
      </c>
      <c r="I1932" s="472"/>
      <c r="J1932" s="472"/>
      <c r="K1932" s="356">
        <v>44040</v>
      </c>
      <c r="L1932" s="215" t="s">
        <v>9331</v>
      </c>
      <c r="M1932" s="215" t="s">
        <v>7587</v>
      </c>
    </row>
    <row r="1933" spans="1:13" ht="63.75">
      <c r="A1933" s="12"/>
      <c r="B1933" s="21">
        <v>598</v>
      </c>
      <c r="C1933" s="341" t="s">
        <v>6040</v>
      </c>
      <c r="D1933" s="215" t="s">
        <v>7275</v>
      </c>
      <c r="E1933" s="341" t="s">
        <v>9685</v>
      </c>
      <c r="F1933" s="341" t="s">
        <v>9686</v>
      </c>
      <c r="G1933" s="355">
        <v>200</v>
      </c>
      <c r="H1933" s="472" t="s">
        <v>2589</v>
      </c>
      <c r="I1933" s="472"/>
      <c r="J1933" s="472"/>
      <c r="K1933" s="356">
        <v>44071</v>
      </c>
      <c r="L1933" s="215" t="s">
        <v>9687</v>
      </c>
      <c r="M1933" s="215" t="s">
        <v>7587</v>
      </c>
    </row>
    <row r="1934" spans="1:13" ht="63.75">
      <c r="A1934" s="12"/>
      <c r="B1934" s="21">
        <v>599</v>
      </c>
      <c r="C1934" s="347" t="s">
        <v>3700</v>
      </c>
      <c r="D1934" s="347" t="s">
        <v>3701</v>
      </c>
      <c r="E1934" s="347" t="s">
        <v>1171</v>
      </c>
      <c r="F1934" s="347" t="s">
        <v>1172</v>
      </c>
      <c r="G1934" s="348">
        <v>10000</v>
      </c>
      <c r="H1934" s="472" t="s">
        <v>2589</v>
      </c>
      <c r="I1934" s="472"/>
      <c r="J1934" s="472"/>
      <c r="K1934" s="349" t="s">
        <v>7700</v>
      </c>
      <c r="L1934" s="347" t="s">
        <v>1675</v>
      </c>
      <c r="M1934" s="215" t="s">
        <v>7587</v>
      </c>
    </row>
    <row r="1935" spans="1:13" ht="38.25">
      <c r="A1935" s="12"/>
      <c r="B1935" s="21">
        <v>600</v>
      </c>
      <c r="C1935" s="347" t="s">
        <v>1151</v>
      </c>
      <c r="D1935" s="347" t="s">
        <v>1152</v>
      </c>
      <c r="E1935" s="347" t="s">
        <v>1153</v>
      </c>
      <c r="F1935" s="347" t="s">
        <v>1154</v>
      </c>
      <c r="G1935" s="348">
        <v>14700</v>
      </c>
      <c r="H1935" s="472" t="s">
        <v>2589</v>
      </c>
      <c r="I1935" s="472"/>
      <c r="J1935" s="472"/>
      <c r="K1935" s="349" t="s">
        <v>7700</v>
      </c>
      <c r="L1935" s="347" t="s">
        <v>1155</v>
      </c>
      <c r="M1935" s="215" t="s">
        <v>7587</v>
      </c>
    </row>
    <row r="1936" spans="1:13" ht="25.5">
      <c r="A1936" s="12"/>
      <c r="B1936" s="21">
        <v>601</v>
      </c>
      <c r="C1936" s="347" t="s">
        <v>1157</v>
      </c>
      <c r="D1936" s="347" t="s">
        <v>1158</v>
      </c>
      <c r="E1936" s="347" t="s">
        <v>1159</v>
      </c>
      <c r="F1936" s="347" t="s">
        <v>1160</v>
      </c>
      <c r="G1936" s="348">
        <v>400</v>
      </c>
      <c r="H1936" s="472" t="s">
        <v>2589</v>
      </c>
      <c r="I1936" s="472"/>
      <c r="J1936" s="472"/>
      <c r="K1936" s="349" t="s">
        <v>7701</v>
      </c>
      <c r="L1936" s="347" t="s">
        <v>1161</v>
      </c>
      <c r="M1936" s="215" t="s">
        <v>7587</v>
      </c>
    </row>
    <row r="1937" spans="1:13" ht="25.5">
      <c r="A1937" s="12"/>
      <c r="B1937" s="21">
        <v>602</v>
      </c>
      <c r="C1937" s="347" t="s">
        <v>50</v>
      </c>
      <c r="D1937" s="347" t="s">
        <v>1162</v>
      </c>
      <c r="E1937" s="347" t="s">
        <v>1163</v>
      </c>
      <c r="F1937" s="347" t="s">
        <v>1164</v>
      </c>
      <c r="G1937" s="348">
        <v>5200</v>
      </c>
      <c r="H1937" s="472" t="s">
        <v>2589</v>
      </c>
      <c r="I1937" s="472"/>
      <c r="J1937" s="472"/>
      <c r="K1937" s="349" t="s">
        <v>7701</v>
      </c>
      <c r="L1937" s="347" t="s">
        <v>1165</v>
      </c>
      <c r="M1937" s="215" t="s">
        <v>7587</v>
      </c>
    </row>
    <row r="1938" spans="1:13" ht="38.25">
      <c r="A1938" s="12"/>
      <c r="B1938" s="21">
        <v>603</v>
      </c>
      <c r="C1938" s="347" t="s">
        <v>1166</v>
      </c>
      <c r="D1938" s="347" t="s">
        <v>1167</v>
      </c>
      <c r="E1938" s="347" t="s">
        <v>1168</v>
      </c>
      <c r="F1938" s="347" t="s">
        <v>1169</v>
      </c>
      <c r="G1938" s="348">
        <f>5080</f>
        <v>5080</v>
      </c>
      <c r="H1938" s="472" t="s">
        <v>2589</v>
      </c>
      <c r="I1938" s="472"/>
      <c r="J1938" s="472"/>
      <c r="K1938" s="349">
        <v>43780</v>
      </c>
      <c r="L1938" s="347" t="s">
        <v>1170</v>
      </c>
      <c r="M1938" s="215" t="s">
        <v>7587</v>
      </c>
    </row>
    <row r="1939" spans="1:13" ht="25.5">
      <c r="A1939" s="12"/>
      <c r="B1939" s="21">
        <v>604</v>
      </c>
      <c r="C1939" s="347" t="s">
        <v>1173</v>
      </c>
      <c r="D1939" s="347" t="s">
        <v>1174</v>
      </c>
      <c r="E1939" s="347" t="s">
        <v>4148</v>
      </c>
      <c r="F1939" s="347" t="s">
        <v>1175</v>
      </c>
      <c r="G1939" s="348">
        <v>25000</v>
      </c>
      <c r="H1939" s="472" t="s">
        <v>2589</v>
      </c>
      <c r="I1939" s="472"/>
      <c r="J1939" s="472"/>
      <c r="K1939" s="349" t="s">
        <v>7702</v>
      </c>
      <c r="L1939" s="347" t="s">
        <v>1176</v>
      </c>
      <c r="M1939" s="215" t="s">
        <v>7587</v>
      </c>
    </row>
    <row r="1940" spans="1:13" ht="25.5">
      <c r="A1940" s="12"/>
      <c r="B1940" s="21">
        <v>605</v>
      </c>
      <c r="C1940" s="347" t="s">
        <v>1177</v>
      </c>
      <c r="D1940" s="347" t="s">
        <v>1178</v>
      </c>
      <c r="E1940" s="347" t="s">
        <v>1179</v>
      </c>
      <c r="F1940" s="347" t="s">
        <v>1180</v>
      </c>
      <c r="G1940" s="348">
        <v>1500</v>
      </c>
      <c r="H1940" s="472" t="s">
        <v>2589</v>
      </c>
      <c r="I1940" s="472"/>
      <c r="J1940" s="472"/>
      <c r="K1940" s="349" t="s">
        <v>7703</v>
      </c>
      <c r="L1940" s="347" t="s">
        <v>1181</v>
      </c>
      <c r="M1940" s="215" t="s">
        <v>7587</v>
      </c>
    </row>
    <row r="1941" spans="1:13" ht="25.5">
      <c r="A1941" s="12"/>
      <c r="B1941" s="21">
        <v>606</v>
      </c>
      <c r="C1941" s="347" t="s">
        <v>1385</v>
      </c>
      <c r="D1941" s="347" t="s">
        <v>1386</v>
      </c>
      <c r="E1941" s="347" t="s">
        <v>1387</v>
      </c>
      <c r="F1941" s="347" t="s">
        <v>1388</v>
      </c>
      <c r="G1941" s="348">
        <v>5200</v>
      </c>
      <c r="H1941" s="472" t="s">
        <v>2589</v>
      </c>
      <c r="I1941" s="472"/>
      <c r="J1941" s="472"/>
      <c r="K1941" s="349">
        <v>43561</v>
      </c>
      <c r="L1941" s="347" t="s">
        <v>1389</v>
      </c>
      <c r="M1941" s="215" t="s">
        <v>7587</v>
      </c>
    </row>
    <row r="1942" spans="1:13" ht="25.5">
      <c r="A1942" s="12"/>
      <c r="B1942" s="21">
        <v>607</v>
      </c>
      <c r="C1942" s="347" t="s">
        <v>1484</v>
      </c>
      <c r="D1942" s="347" t="s">
        <v>3166</v>
      </c>
      <c r="E1942" s="347" t="s">
        <v>1485</v>
      </c>
      <c r="F1942" s="347" t="s">
        <v>3397</v>
      </c>
      <c r="G1942" s="348">
        <v>5050</v>
      </c>
      <c r="H1942" s="472" t="s">
        <v>2589</v>
      </c>
      <c r="I1942" s="472"/>
      <c r="J1942" s="472"/>
      <c r="K1942" s="349" t="s">
        <v>7704</v>
      </c>
      <c r="L1942" s="347" t="s">
        <v>1486</v>
      </c>
      <c r="M1942" s="215" t="s">
        <v>7587</v>
      </c>
    </row>
    <row r="1943" spans="1:13" ht="25.5">
      <c r="A1943" s="12"/>
      <c r="B1943" s="21">
        <v>608</v>
      </c>
      <c r="C1943" s="347" t="s">
        <v>2393</v>
      </c>
      <c r="D1943" s="347" t="s">
        <v>3167</v>
      </c>
      <c r="E1943" s="347" t="s">
        <v>3292</v>
      </c>
      <c r="F1943" s="347" t="s">
        <v>3398</v>
      </c>
      <c r="G1943" s="348">
        <v>5200</v>
      </c>
      <c r="H1943" s="472" t="s">
        <v>2589</v>
      </c>
      <c r="I1943" s="472"/>
      <c r="J1943" s="472"/>
      <c r="K1943" s="349">
        <v>43780</v>
      </c>
      <c r="L1943" s="347" t="s">
        <v>2428</v>
      </c>
      <c r="M1943" s="215" t="s">
        <v>7587</v>
      </c>
    </row>
    <row r="1944" spans="1:13" ht="25.5">
      <c r="A1944" s="12"/>
      <c r="B1944" s="21">
        <v>609</v>
      </c>
      <c r="C1944" s="347" t="s">
        <v>2656</v>
      </c>
      <c r="D1944" s="347" t="s">
        <v>3168</v>
      </c>
      <c r="E1944" s="347" t="s">
        <v>2657</v>
      </c>
      <c r="F1944" s="347" t="s">
        <v>3399</v>
      </c>
      <c r="G1944" s="348">
        <v>5050</v>
      </c>
      <c r="H1944" s="472" t="s">
        <v>2589</v>
      </c>
      <c r="I1944" s="472"/>
      <c r="J1944" s="472"/>
      <c r="K1944" s="349" t="s">
        <v>7705</v>
      </c>
      <c r="L1944" s="347" t="s">
        <v>2658</v>
      </c>
      <c r="M1944" s="215" t="s">
        <v>7587</v>
      </c>
    </row>
    <row r="1945" spans="1:13" ht="25.5">
      <c r="A1945" s="12"/>
      <c r="B1945" s="21">
        <v>610</v>
      </c>
      <c r="C1945" s="347" t="s">
        <v>3169</v>
      </c>
      <c r="D1945" s="347" t="s">
        <v>3170</v>
      </c>
      <c r="E1945" s="347" t="s">
        <v>3293</v>
      </c>
      <c r="F1945" s="347" t="s">
        <v>3400</v>
      </c>
      <c r="G1945" s="348">
        <v>200</v>
      </c>
      <c r="H1945" s="472" t="s">
        <v>2589</v>
      </c>
      <c r="I1945" s="472"/>
      <c r="J1945" s="472"/>
      <c r="K1945" s="349">
        <v>43681</v>
      </c>
      <c r="L1945" s="347" t="s">
        <v>3515</v>
      </c>
      <c r="M1945" s="215" t="s">
        <v>7587</v>
      </c>
    </row>
    <row r="1946" spans="1:13" ht="25.5">
      <c r="A1946" s="12"/>
      <c r="B1946" s="21">
        <v>611</v>
      </c>
      <c r="C1946" s="347" t="s">
        <v>3171</v>
      </c>
      <c r="D1946" s="347" t="s">
        <v>3172</v>
      </c>
      <c r="E1946" s="347" t="s">
        <v>3294</v>
      </c>
      <c r="F1946" s="347" t="s">
        <v>3401</v>
      </c>
      <c r="G1946" s="348">
        <v>3836</v>
      </c>
      <c r="H1946" s="472" t="s">
        <v>2589</v>
      </c>
      <c r="I1946" s="472"/>
      <c r="J1946" s="472"/>
      <c r="K1946" s="349" t="s">
        <v>7706</v>
      </c>
      <c r="L1946" s="347" t="s">
        <v>3516</v>
      </c>
      <c r="M1946" s="215" t="s">
        <v>7587</v>
      </c>
    </row>
    <row r="1947" spans="1:13" ht="25.5">
      <c r="A1947" s="12"/>
      <c r="B1947" s="21">
        <v>612</v>
      </c>
      <c r="C1947" s="347" t="s">
        <v>3173</v>
      </c>
      <c r="D1947" s="347" t="s">
        <v>3174</v>
      </c>
      <c r="E1947" s="347" t="s">
        <v>3295</v>
      </c>
      <c r="F1947" s="347" t="s">
        <v>3402</v>
      </c>
      <c r="G1947" s="348">
        <v>52030</v>
      </c>
      <c r="H1947" s="472" t="s">
        <v>2589</v>
      </c>
      <c r="I1947" s="472"/>
      <c r="J1947" s="472"/>
      <c r="K1947" s="349" t="s">
        <v>7707</v>
      </c>
      <c r="L1947" s="347" t="s">
        <v>3517</v>
      </c>
      <c r="M1947" s="215" t="s">
        <v>7587</v>
      </c>
    </row>
    <row r="1948" spans="1:13" ht="51">
      <c r="A1948" s="12"/>
      <c r="B1948" s="21">
        <v>613</v>
      </c>
      <c r="C1948" s="347" t="s">
        <v>3175</v>
      </c>
      <c r="D1948" s="347" t="s">
        <v>3176</v>
      </c>
      <c r="E1948" s="347" t="s">
        <v>3296</v>
      </c>
      <c r="F1948" s="347" t="s">
        <v>3403</v>
      </c>
      <c r="G1948" s="348">
        <v>5000</v>
      </c>
      <c r="H1948" s="472" t="s">
        <v>2589</v>
      </c>
      <c r="I1948" s="472"/>
      <c r="J1948" s="472"/>
      <c r="K1948" s="349">
        <v>43473</v>
      </c>
      <c r="L1948" s="347" t="s">
        <v>3518</v>
      </c>
      <c r="M1948" s="215" t="s">
        <v>7587</v>
      </c>
    </row>
    <row r="1949" spans="1:13" ht="25.5">
      <c r="A1949" s="12"/>
      <c r="B1949" s="21">
        <v>614</v>
      </c>
      <c r="C1949" s="347" t="s">
        <v>3877</v>
      </c>
      <c r="D1949" s="347" t="s">
        <v>3878</v>
      </c>
      <c r="E1949" s="347" t="s">
        <v>4149</v>
      </c>
      <c r="F1949" s="347" t="s">
        <v>3879</v>
      </c>
      <c r="G1949" s="348">
        <v>400</v>
      </c>
      <c r="H1949" s="472" t="s">
        <v>2589</v>
      </c>
      <c r="I1949" s="472"/>
      <c r="J1949" s="472"/>
      <c r="K1949" s="349" t="s">
        <v>7686</v>
      </c>
      <c r="L1949" s="347" t="s">
        <v>3876</v>
      </c>
      <c r="M1949" s="215" t="s">
        <v>7587</v>
      </c>
    </row>
    <row r="1950" spans="1:13" ht="25.5">
      <c r="A1950" s="12"/>
      <c r="B1950" s="21">
        <v>615</v>
      </c>
      <c r="C1950" s="347" t="s">
        <v>1481</v>
      </c>
      <c r="D1950" s="347" t="s">
        <v>3177</v>
      </c>
      <c r="E1950" s="347" t="s">
        <v>2417</v>
      </c>
      <c r="F1950" s="347" t="s">
        <v>3404</v>
      </c>
      <c r="G1950" s="348">
        <v>32000</v>
      </c>
      <c r="H1950" s="472" t="s">
        <v>2589</v>
      </c>
      <c r="I1950" s="472"/>
      <c r="J1950" s="472"/>
      <c r="K1950" s="349">
        <v>43504</v>
      </c>
      <c r="L1950" s="347" t="s">
        <v>3880</v>
      </c>
      <c r="M1950" s="215" t="s">
        <v>7587</v>
      </c>
    </row>
    <row r="1951" spans="1:13" ht="25.5">
      <c r="A1951" s="12"/>
      <c r="B1951" s="21">
        <v>616</v>
      </c>
      <c r="C1951" s="347" t="s">
        <v>1381</v>
      </c>
      <c r="D1951" s="347" t="s">
        <v>1382</v>
      </c>
      <c r="E1951" s="347" t="s">
        <v>3881</v>
      </c>
      <c r="F1951" s="347" t="s">
        <v>1383</v>
      </c>
      <c r="G1951" s="348">
        <v>4250</v>
      </c>
      <c r="H1951" s="472" t="s">
        <v>2589</v>
      </c>
      <c r="I1951" s="472"/>
      <c r="J1951" s="472"/>
      <c r="K1951" s="349" t="s">
        <v>7708</v>
      </c>
      <c r="L1951" s="347" t="s">
        <v>2434</v>
      </c>
      <c r="M1951" s="215" t="s">
        <v>7587</v>
      </c>
    </row>
    <row r="1952" spans="1:13" ht="25.5">
      <c r="A1952" s="12"/>
      <c r="B1952" s="21">
        <v>617</v>
      </c>
      <c r="C1952" s="347" t="s">
        <v>3178</v>
      </c>
      <c r="D1952" s="347" t="s">
        <v>3179</v>
      </c>
      <c r="E1952" s="347" t="s">
        <v>2418</v>
      </c>
      <c r="F1952" s="347" t="s">
        <v>3405</v>
      </c>
      <c r="G1952" s="348">
        <v>3187</v>
      </c>
      <c r="H1952" s="472" t="s">
        <v>2589</v>
      </c>
      <c r="I1952" s="472"/>
      <c r="J1952" s="472"/>
      <c r="K1952" s="349" t="s">
        <v>7701</v>
      </c>
      <c r="L1952" s="347" t="s">
        <v>1384</v>
      </c>
      <c r="M1952" s="215" t="s">
        <v>7587</v>
      </c>
    </row>
    <row r="1953" spans="1:13" ht="25.5">
      <c r="A1953" s="12"/>
      <c r="B1953" s="21">
        <v>618</v>
      </c>
      <c r="C1953" s="347" t="s">
        <v>3180</v>
      </c>
      <c r="D1953" s="347" t="s">
        <v>3181</v>
      </c>
      <c r="E1953" s="347" t="s">
        <v>3297</v>
      </c>
      <c r="F1953" s="347" t="s">
        <v>3406</v>
      </c>
      <c r="G1953" s="348">
        <v>4397</v>
      </c>
      <c r="H1953" s="472" t="s">
        <v>2589</v>
      </c>
      <c r="I1953" s="472"/>
      <c r="J1953" s="472"/>
      <c r="K1953" s="349">
        <v>43742</v>
      </c>
      <c r="L1953" s="347" t="s">
        <v>2436</v>
      </c>
      <c r="M1953" s="215" t="s">
        <v>7587</v>
      </c>
    </row>
    <row r="1954" spans="1:13" ht="25.5">
      <c r="A1954" s="12"/>
      <c r="B1954" s="21">
        <v>619</v>
      </c>
      <c r="C1954" s="347" t="s">
        <v>3178</v>
      </c>
      <c r="D1954" s="347" t="s">
        <v>3179</v>
      </c>
      <c r="E1954" s="347" t="s">
        <v>2418</v>
      </c>
      <c r="F1954" s="347" t="s">
        <v>3407</v>
      </c>
      <c r="G1954" s="348">
        <v>127486</v>
      </c>
      <c r="H1954" s="472" t="s">
        <v>2589</v>
      </c>
      <c r="I1954" s="472"/>
      <c r="J1954" s="472"/>
      <c r="K1954" s="349" t="s">
        <v>7709</v>
      </c>
      <c r="L1954" s="347" t="s">
        <v>2659</v>
      </c>
      <c r="M1954" s="215" t="s">
        <v>7588</v>
      </c>
    </row>
    <row r="1955" spans="1:13" ht="25.5">
      <c r="A1955" s="12"/>
      <c r="B1955" s="21">
        <v>620</v>
      </c>
      <c r="C1955" s="347" t="s">
        <v>36</v>
      </c>
      <c r="D1955" s="347" t="s">
        <v>1585</v>
      </c>
      <c r="E1955" s="347" t="s">
        <v>4150</v>
      </c>
      <c r="F1955" s="347" t="s">
        <v>4151</v>
      </c>
      <c r="G1955" s="348">
        <v>16625</v>
      </c>
      <c r="H1955" s="472" t="s">
        <v>2589</v>
      </c>
      <c r="I1955" s="472"/>
      <c r="J1955" s="472"/>
      <c r="K1955" s="349" t="s">
        <v>7710</v>
      </c>
      <c r="L1955" s="347" t="s">
        <v>2435</v>
      </c>
      <c r="M1955" s="215" t="s">
        <v>7588</v>
      </c>
    </row>
    <row r="1956" spans="1:13" ht="25.5">
      <c r="A1956" s="12"/>
      <c r="B1956" s="21">
        <v>621</v>
      </c>
      <c r="C1956" s="347" t="s">
        <v>3871</v>
      </c>
      <c r="D1956" s="347" t="s">
        <v>3872</v>
      </c>
      <c r="E1956" s="347" t="s">
        <v>3873</v>
      </c>
      <c r="F1956" s="347" t="s">
        <v>3874</v>
      </c>
      <c r="G1956" s="348">
        <v>300</v>
      </c>
      <c r="H1956" s="472" t="s">
        <v>2589</v>
      </c>
      <c r="I1956" s="472"/>
      <c r="J1956" s="472"/>
      <c r="K1956" s="349">
        <v>43803</v>
      </c>
      <c r="L1956" s="347" t="s">
        <v>1586</v>
      </c>
      <c r="M1956" s="215" t="s">
        <v>7588</v>
      </c>
    </row>
    <row r="1957" spans="1:13" ht="38.25">
      <c r="A1957" s="12"/>
      <c r="B1957" s="21">
        <v>622</v>
      </c>
      <c r="C1957" s="347" t="s">
        <v>1872</v>
      </c>
      <c r="D1957" s="347" t="s">
        <v>3882</v>
      </c>
      <c r="E1957" s="347" t="s">
        <v>3883</v>
      </c>
      <c r="F1957" s="347" t="s">
        <v>3884</v>
      </c>
      <c r="G1957" s="348">
        <v>666308</v>
      </c>
      <c r="H1957" s="472" t="s">
        <v>2589</v>
      </c>
      <c r="I1957" s="472"/>
      <c r="J1957" s="472"/>
      <c r="K1957" s="349" t="s">
        <v>7711</v>
      </c>
      <c r="L1957" s="347" t="s">
        <v>3875</v>
      </c>
      <c r="M1957" s="215" t="s">
        <v>7588</v>
      </c>
    </row>
    <row r="1958" spans="1:13" ht="25.5">
      <c r="A1958" s="12"/>
      <c r="B1958" s="21">
        <v>623</v>
      </c>
      <c r="C1958" s="347" t="s">
        <v>1390</v>
      </c>
      <c r="D1958" s="347" t="s">
        <v>1391</v>
      </c>
      <c r="E1958" s="347" t="s">
        <v>1392</v>
      </c>
      <c r="F1958" s="347" t="s">
        <v>1393</v>
      </c>
      <c r="G1958" s="348">
        <v>20000</v>
      </c>
      <c r="H1958" s="472" t="s">
        <v>2589</v>
      </c>
      <c r="I1958" s="472"/>
      <c r="J1958" s="472"/>
      <c r="K1958" s="349" t="s">
        <v>7709</v>
      </c>
      <c r="L1958" s="347" t="s">
        <v>3885</v>
      </c>
      <c r="M1958" s="215" t="s">
        <v>7588</v>
      </c>
    </row>
    <row r="1959" spans="1:13" ht="25.5">
      <c r="A1959" s="12"/>
      <c r="B1959" s="21">
        <v>624</v>
      </c>
      <c r="C1959" s="347" t="s">
        <v>1395</v>
      </c>
      <c r="D1959" s="347" t="s">
        <v>1396</v>
      </c>
      <c r="E1959" s="347" t="s">
        <v>4152</v>
      </c>
      <c r="F1959" s="347" t="s">
        <v>1397</v>
      </c>
      <c r="G1959" s="348">
        <v>20050</v>
      </c>
      <c r="H1959" s="472" t="s">
        <v>2589</v>
      </c>
      <c r="I1959" s="472"/>
      <c r="J1959" s="472"/>
      <c r="K1959" s="349" t="s">
        <v>7712</v>
      </c>
      <c r="L1959" s="347" t="s">
        <v>1394</v>
      </c>
      <c r="M1959" s="215" t="s">
        <v>7588</v>
      </c>
    </row>
    <row r="1960" spans="1:13" ht="25.5">
      <c r="A1960" s="12"/>
      <c r="B1960" s="21">
        <v>625</v>
      </c>
      <c r="C1960" s="347" t="s">
        <v>1398</v>
      </c>
      <c r="D1960" s="347" t="s">
        <v>1399</v>
      </c>
      <c r="E1960" s="347" t="s">
        <v>4153</v>
      </c>
      <c r="F1960" s="347" t="s">
        <v>4154</v>
      </c>
      <c r="G1960" s="348">
        <v>6047</v>
      </c>
      <c r="H1960" s="472" t="s">
        <v>2589</v>
      </c>
      <c r="I1960" s="472"/>
      <c r="J1960" s="472"/>
      <c r="K1960" s="349">
        <v>43780</v>
      </c>
      <c r="L1960" s="347" t="s">
        <v>5465</v>
      </c>
      <c r="M1960" s="215" t="s">
        <v>7588</v>
      </c>
    </row>
    <row r="1961" spans="1:13" ht="25.5">
      <c r="A1961" s="12"/>
      <c r="B1961" s="21">
        <v>626</v>
      </c>
      <c r="C1961" s="347" t="s">
        <v>1408</v>
      </c>
      <c r="D1961" s="347" t="s">
        <v>1409</v>
      </c>
      <c r="E1961" s="347" t="s">
        <v>1410</v>
      </c>
      <c r="F1961" s="347" t="s">
        <v>1411</v>
      </c>
      <c r="G1961" s="348">
        <v>5030</v>
      </c>
      <c r="H1961" s="472" t="s">
        <v>2589</v>
      </c>
      <c r="I1961" s="472"/>
      <c r="J1961" s="472"/>
      <c r="K1961" s="349" t="s">
        <v>7684</v>
      </c>
      <c r="L1961" s="347" t="s">
        <v>5466</v>
      </c>
      <c r="M1961" s="215" t="s">
        <v>7588</v>
      </c>
    </row>
    <row r="1962" spans="1:13" ht="25.5">
      <c r="A1962" s="12"/>
      <c r="B1962" s="21">
        <v>627</v>
      </c>
      <c r="C1962" s="347" t="s">
        <v>1405</v>
      </c>
      <c r="D1962" s="347" t="s">
        <v>1406</v>
      </c>
      <c r="E1962" s="347" t="s">
        <v>4155</v>
      </c>
      <c r="F1962" s="347" t="s">
        <v>1407</v>
      </c>
      <c r="G1962" s="348">
        <v>6250</v>
      </c>
      <c r="H1962" s="472" t="s">
        <v>2589</v>
      </c>
      <c r="I1962" s="472"/>
      <c r="J1962" s="472"/>
      <c r="K1962" s="349" t="s">
        <v>5726</v>
      </c>
      <c r="L1962" s="347" t="s">
        <v>5467</v>
      </c>
      <c r="M1962" s="215" t="s">
        <v>7588</v>
      </c>
    </row>
    <row r="1963" spans="1:13" ht="38.25">
      <c r="A1963" s="12"/>
      <c r="B1963" s="21">
        <v>628</v>
      </c>
      <c r="C1963" s="347" t="s">
        <v>1904</v>
      </c>
      <c r="D1963" s="347" t="s">
        <v>1905</v>
      </c>
      <c r="E1963" s="347" t="s">
        <v>1906</v>
      </c>
      <c r="F1963" s="347" t="s">
        <v>3886</v>
      </c>
      <c r="G1963" s="348">
        <v>200</v>
      </c>
      <c r="H1963" s="472" t="s">
        <v>2589</v>
      </c>
      <c r="I1963" s="472"/>
      <c r="J1963" s="472"/>
      <c r="K1963" s="349" t="s">
        <v>7713</v>
      </c>
      <c r="L1963" s="347" t="s">
        <v>5468</v>
      </c>
      <c r="M1963" s="215" t="s">
        <v>7588</v>
      </c>
    </row>
    <row r="1964" spans="1:13" ht="25.5">
      <c r="A1964" s="12"/>
      <c r="B1964" s="21">
        <v>629</v>
      </c>
      <c r="C1964" s="347" t="s">
        <v>2394</v>
      </c>
      <c r="D1964" s="347" t="s">
        <v>1907</v>
      </c>
      <c r="E1964" s="347" t="s">
        <v>3298</v>
      </c>
      <c r="F1964" s="347" t="s">
        <v>3887</v>
      </c>
      <c r="G1964" s="348">
        <v>5000</v>
      </c>
      <c r="H1964" s="472" t="s">
        <v>2589</v>
      </c>
      <c r="I1964" s="472"/>
      <c r="J1964" s="472"/>
      <c r="K1964" s="349" t="s">
        <v>7714</v>
      </c>
      <c r="L1964" s="347" t="s">
        <v>5469</v>
      </c>
      <c r="M1964" s="215" t="s">
        <v>7588</v>
      </c>
    </row>
    <row r="1965" spans="1:13" ht="25.5">
      <c r="A1965" s="12"/>
      <c r="B1965" s="21">
        <v>630</v>
      </c>
      <c r="C1965" s="347" t="s">
        <v>2563</v>
      </c>
      <c r="D1965" s="347" t="s">
        <v>3182</v>
      </c>
      <c r="E1965" s="347" t="s">
        <v>2564</v>
      </c>
      <c r="F1965" s="347" t="s">
        <v>3408</v>
      </c>
      <c r="G1965" s="348">
        <v>4500</v>
      </c>
      <c r="H1965" s="472" t="s">
        <v>2589</v>
      </c>
      <c r="I1965" s="472"/>
      <c r="J1965" s="472"/>
      <c r="K1965" s="349" t="s">
        <v>7715</v>
      </c>
      <c r="L1965" s="347" t="s">
        <v>5470</v>
      </c>
      <c r="M1965" s="215" t="s">
        <v>7588</v>
      </c>
    </row>
    <row r="1966" spans="1:13" ht="25.5">
      <c r="A1966" s="12"/>
      <c r="B1966" s="21">
        <v>631</v>
      </c>
      <c r="C1966" s="347" t="s">
        <v>2017</v>
      </c>
      <c r="D1966" s="347" t="s">
        <v>3183</v>
      </c>
      <c r="E1966" s="347" t="s">
        <v>3299</v>
      </c>
      <c r="F1966" s="347" t="s">
        <v>3409</v>
      </c>
      <c r="G1966" s="348">
        <v>111200</v>
      </c>
      <c r="H1966" s="472" t="s">
        <v>2589</v>
      </c>
      <c r="I1966" s="472"/>
      <c r="J1966" s="472"/>
      <c r="K1966" s="349" t="s">
        <v>7700</v>
      </c>
      <c r="L1966" s="347" t="s">
        <v>3519</v>
      </c>
      <c r="M1966" s="215" t="s">
        <v>7588</v>
      </c>
    </row>
    <row r="1967" spans="1:13" ht="25.5">
      <c r="A1967" s="12"/>
      <c r="B1967" s="21">
        <v>632</v>
      </c>
      <c r="C1967" s="347" t="s">
        <v>3888</v>
      </c>
      <c r="D1967" s="347" t="s">
        <v>3889</v>
      </c>
      <c r="E1967" s="347" t="s">
        <v>4156</v>
      </c>
      <c r="F1967" s="347" t="s">
        <v>4157</v>
      </c>
      <c r="G1967" s="348">
        <v>5200</v>
      </c>
      <c r="H1967" s="472" t="s">
        <v>2589</v>
      </c>
      <c r="I1967" s="472"/>
      <c r="J1967" s="472"/>
      <c r="K1967" s="349" t="s">
        <v>7700</v>
      </c>
      <c r="L1967" s="347" t="s">
        <v>3890</v>
      </c>
      <c r="M1967" s="215" t="s">
        <v>7588</v>
      </c>
    </row>
    <row r="1968" spans="1:13" ht="38.25">
      <c r="A1968" s="12"/>
      <c r="B1968" s="21">
        <v>633</v>
      </c>
      <c r="C1968" s="347" t="s">
        <v>1487</v>
      </c>
      <c r="D1968" s="347" t="s">
        <v>1488</v>
      </c>
      <c r="E1968" s="347" t="s">
        <v>1489</v>
      </c>
      <c r="F1968" s="347" t="s">
        <v>3891</v>
      </c>
      <c r="G1968" s="348">
        <v>19800</v>
      </c>
      <c r="H1968" s="472" t="s">
        <v>2589</v>
      </c>
      <c r="I1968" s="472"/>
      <c r="J1968" s="472"/>
      <c r="K1968" s="349" t="s">
        <v>7716</v>
      </c>
      <c r="L1968" s="347" t="s">
        <v>1490</v>
      </c>
      <c r="M1968" s="215" t="s">
        <v>7588</v>
      </c>
    </row>
    <row r="1969" spans="1:13" ht="25.5">
      <c r="A1969" s="12"/>
      <c r="B1969" s="21">
        <v>634</v>
      </c>
      <c r="C1969" s="347" t="s">
        <v>1491</v>
      </c>
      <c r="D1969" s="347" t="s">
        <v>1492</v>
      </c>
      <c r="E1969" s="347" t="s">
        <v>3300</v>
      </c>
      <c r="F1969" s="347" t="s">
        <v>1493</v>
      </c>
      <c r="G1969" s="348">
        <v>2973</v>
      </c>
      <c r="H1969" s="472" t="s">
        <v>2589</v>
      </c>
      <c r="I1969" s="472"/>
      <c r="J1969" s="472"/>
      <c r="K1969" s="349" t="s">
        <v>7717</v>
      </c>
      <c r="L1969" s="347" t="s">
        <v>1494</v>
      </c>
      <c r="M1969" s="215" t="s">
        <v>7588</v>
      </c>
    </row>
    <row r="1970" spans="1:13" ht="25.5">
      <c r="A1970" s="12"/>
      <c r="B1970" s="21">
        <v>635</v>
      </c>
      <c r="C1970" s="347" t="s">
        <v>2653</v>
      </c>
      <c r="D1970" s="347" t="s">
        <v>3184</v>
      </c>
      <c r="E1970" s="347" t="s">
        <v>2654</v>
      </c>
      <c r="F1970" s="347" t="s">
        <v>3410</v>
      </c>
      <c r="G1970" s="348">
        <v>25600</v>
      </c>
      <c r="H1970" s="472" t="s">
        <v>2589</v>
      </c>
      <c r="I1970" s="472"/>
      <c r="J1970" s="472"/>
      <c r="K1970" s="349" t="s">
        <v>7718</v>
      </c>
      <c r="L1970" s="347" t="s">
        <v>2655</v>
      </c>
      <c r="M1970" s="215" t="s">
        <v>7588</v>
      </c>
    </row>
    <row r="1971" spans="1:13" ht="25.5">
      <c r="A1971" s="12"/>
      <c r="B1971" s="21">
        <v>636</v>
      </c>
      <c r="C1971" s="347" t="s">
        <v>3896</v>
      </c>
      <c r="D1971" s="347" t="s">
        <v>3897</v>
      </c>
      <c r="E1971" s="347" t="s">
        <v>4158</v>
      </c>
      <c r="F1971" s="347" t="s">
        <v>3898</v>
      </c>
      <c r="G1971" s="348">
        <v>16429</v>
      </c>
      <c r="H1971" s="472" t="s">
        <v>2589</v>
      </c>
      <c r="I1971" s="472"/>
      <c r="J1971" s="472"/>
      <c r="K1971" s="349" t="s">
        <v>7719</v>
      </c>
      <c r="L1971" s="347" t="s">
        <v>3899</v>
      </c>
      <c r="M1971" s="215" t="s">
        <v>7588</v>
      </c>
    </row>
    <row r="1972" spans="1:13" ht="25.5">
      <c r="A1972" s="12"/>
      <c r="B1972" s="21">
        <v>637</v>
      </c>
      <c r="C1972" s="347" t="s">
        <v>3892</v>
      </c>
      <c r="D1972" s="347" t="s">
        <v>3893</v>
      </c>
      <c r="E1972" s="347" t="s">
        <v>4033</v>
      </c>
      <c r="F1972" s="347" t="s">
        <v>3894</v>
      </c>
      <c r="G1972" s="348">
        <v>2493651</v>
      </c>
      <c r="H1972" s="472" t="s">
        <v>2589</v>
      </c>
      <c r="I1972" s="472"/>
      <c r="J1972" s="472"/>
      <c r="K1972" s="349" t="s">
        <v>7700</v>
      </c>
      <c r="L1972" s="347" t="s">
        <v>3895</v>
      </c>
      <c r="M1972" s="215" t="s">
        <v>7588</v>
      </c>
    </row>
    <row r="1973" spans="1:13" ht="25.5">
      <c r="A1973" s="12"/>
      <c r="B1973" s="21">
        <v>638</v>
      </c>
      <c r="C1973" s="347" t="s">
        <v>1401</v>
      </c>
      <c r="D1973" s="347" t="s">
        <v>1400</v>
      </c>
      <c r="E1973" s="347" t="s">
        <v>1402</v>
      </c>
      <c r="F1973" s="347" t="s">
        <v>1403</v>
      </c>
      <c r="G1973" s="348">
        <v>6454</v>
      </c>
      <c r="H1973" s="472" t="s">
        <v>2589</v>
      </c>
      <c r="I1973" s="472"/>
      <c r="J1973" s="472"/>
      <c r="K1973" s="349" t="s">
        <v>7720</v>
      </c>
      <c r="L1973" s="347" t="s">
        <v>1404</v>
      </c>
      <c r="M1973" s="215" t="s">
        <v>7588</v>
      </c>
    </row>
    <row r="1974" spans="1:13" ht="38.25">
      <c r="A1974" s="12"/>
      <c r="B1974" s="21">
        <v>639</v>
      </c>
      <c r="C1974" s="347" t="s">
        <v>3702</v>
      </c>
      <c r="D1974" s="347" t="s">
        <v>3185</v>
      </c>
      <c r="E1974" s="347" t="s">
        <v>2667</v>
      </c>
      <c r="F1974" s="347" t="s">
        <v>3411</v>
      </c>
      <c r="G1974" s="348">
        <f>1440+2219</f>
        <v>3659</v>
      </c>
      <c r="H1974" s="472" t="s">
        <v>2589</v>
      </c>
      <c r="I1974" s="472"/>
      <c r="J1974" s="472"/>
      <c r="K1974" s="349" t="s">
        <v>7721</v>
      </c>
      <c r="L1974" s="347" t="s">
        <v>2668</v>
      </c>
      <c r="M1974" s="215" t="s">
        <v>7588</v>
      </c>
    </row>
    <row r="1975" spans="1:13" ht="38.25">
      <c r="A1975" s="12"/>
      <c r="B1975" s="21">
        <v>640</v>
      </c>
      <c r="C1975" s="215" t="s">
        <v>4184</v>
      </c>
      <c r="D1975" s="215"/>
      <c r="E1975" s="215" t="s">
        <v>4185</v>
      </c>
      <c r="F1975" s="215" t="s">
        <v>4034</v>
      </c>
      <c r="G1975" s="350">
        <v>94599</v>
      </c>
      <c r="H1975" s="472" t="s">
        <v>2589</v>
      </c>
      <c r="I1975" s="472"/>
      <c r="J1975" s="472"/>
      <c r="K1975" s="349" t="s">
        <v>7722</v>
      </c>
      <c r="L1975" s="342" t="s">
        <v>5471</v>
      </c>
      <c r="M1975" s="215" t="s">
        <v>7588</v>
      </c>
    </row>
    <row r="1976" spans="1:13" ht="38.25">
      <c r="A1976" s="12"/>
      <c r="B1976" s="21">
        <v>641</v>
      </c>
      <c r="C1976" s="347" t="s">
        <v>5478</v>
      </c>
      <c r="D1976" s="347" t="s">
        <v>5479</v>
      </c>
      <c r="E1976" s="347" t="s">
        <v>5480</v>
      </c>
      <c r="F1976" s="347" t="s">
        <v>5481</v>
      </c>
      <c r="G1976" s="348">
        <v>200</v>
      </c>
      <c r="H1976" s="472" t="s">
        <v>2589</v>
      </c>
      <c r="I1976" s="472"/>
      <c r="J1976" s="472"/>
      <c r="K1976" s="349" t="s">
        <v>7435</v>
      </c>
      <c r="L1976" s="347" t="s">
        <v>5482</v>
      </c>
      <c r="M1976" s="215" t="s">
        <v>7588</v>
      </c>
    </row>
    <row r="1977" spans="1:13" ht="38.25">
      <c r="A1977" s="12"/>
      <c r="B1977" s="21">
        <v>642</v>
      </c>
      <c r="C1977" s="215" t="s">
        <v>5483</v>
      </c>
      <c r="D1977" s="347" t="s">
        <v>5484</v>
      </c>
      <c r="E1977" s="347" t="s">
        <v>5485</v>
      </c>
      <c r="F1977" s="347" t="s">
        <v>5486</v>
      </c>
      <c r="G1977" s="348">
        <v>500</v>
      </c>
      <c r="H1977" s="472" t="s">
        <v>2589</v>
      </c>
      <c r="I1977" s="472"/>
      <c r="J1977" s="472"/>
      <c r="K1977" s="349" t="s">
        <v>7723</v>
      </c>
      <c r="L1977" s="347" t="s">
        <v>5487</v>
      </c>
      <c r="M1977" s="215" t="s">
        <v>7588</v>
      </c>
    </row>
    <row r="1978" spans="1:13" ht="38.25">
      <c r="A1978" s="12"/>
      <c r="B1978" s="21">
        <v>643</v>
      </c>
      <c r="C1978" s="215" t="s">
        <v>5488</v>
      </c>
      <c r="D1978" s="347" t="s">
        <v>5489</v>
      </c>
      <c r="E1978" s="347" t="s">
        <v>5490</v>
      </c>
      <c r="F1978" s="347" t="s">
        <v>5491</v>
      </c>
      <c r="G1978" s="348">
        <v>1</v>
      </c>
      <c r="H1978" s="472" t="s">
        <v>2589</v>
      </c>
      <c r="I1978" s="472"/>
      <c r="J1978" s="472"/>
      <c r="K1978" s="349" t="s">
        <v>7724</v>
      </c>
      <c r="L1978" s="347" t="s">
        <v>5492</v>
      </c>
      <c r="M1978" s="215" t="s">
        <v>7588</v>
      </c>
    </row>
    <row r="1979" spans="1:13" ht="38.25">
      <c r="A1979" s="12"/>
      <c r="B1979" s="21">
        <v>644</v>
      </c>
      <c r="C1979" s="215" t="s">
        <v>5493</v>
      </c>
      <c r="D1979" s="215" t="s">
        <v>5494</v>
      </c>
      <c r="E1979" s="215" t="s">
        <v>5495</v>
      </c>
      <c r="F1979" s="215" t="s">
        <v>5496</v>
      </c>
      <c r="G1979" s="351">
        <v>20200</v>
      </c>
      <c r="H1979" s="472" t="s">
        <v>2589</v>
      </c>
      <c r="I1979" s="472"/>
      <c r="J1979" s="472"/>
      <c r="K1979" s="349" t="s">
        <v>7708</v>
      </c>
      <c r="L1979" s="347" t="s">
        <v>5497</v>
      </c>
      <c r="M1979" s="215" t="s">
        <v>7588</v>
      </c>
    </row>
    <row r="1980" spans="1:13" ht="51">
      <c r="A1980" s="12"/>
      <c r="B1980" s="21">
        <v>645</v>
      </c>
      <c r="C1980" s="215" t="s">
        <v>1151</v>
      </c>
      <c r="D1980" s="347" t="s">
        <v>5498</v>
      </c>
      <c r="E1980" s="347" t="s">
        <v>5499</v>
      </c>
      <c r="F1980" s="347" t="s">
        <v>5500</v>
      </c>
      <c r="G1980" s="348">
        <v>200</v>
      </c>
      <c r="H1980" s="472" t="s">
        <v>2589</v>
      </c>
      <c r="I1980" s="472"/>
      <c r="J1980" s="472"/>
      <c r="K1980" s="349" t="s">
        <v>7725</v>
      </c>
      <c r="L1980" s="347" t="s">
        <v>5501</v>
      </c>
      <c r="M1980" s="215" t="s">
        <v>7588</v>
      </c>
    </row>
    <row r="1981" spans="1:13" ht="38.25">
      <c r="A1981" s="12"/>
      <c r="B1981" s="21">
        <v>646</v>
      </c>
      <c r="C1981" s="215" t="s">
        <v>1151</v>
      </c>
      <c r="D1981" s="347" t="s">
        <v>5498</v>
      </c>
      <c r="E1981" s="347" t="s">
        <v>5502</v>
      </c>
      <c r="F1981" s="347" t="s">
        <v>5503</v>
      </c>
      <c r="G1981" s="351">
        <v>200</v>
      </c>
      <c r="H1981" s="472" t="s">
        <v>2589</v>
      </c>
      <c r="I1981" s="472"/>
      <c r="J1981" s="472"/>
      <c r="K1981" s="349" t="s">
        <v>7715</v>
      </c>
      <c r="L1981" s="347" t="s">
        <v>5504</v>
      </c>
      <c r="M1981" s="215" t="s">
        <v>7588</v>
      </c>
    </row>
    <row r="1982" spans="1:13" ht="51">
      <c r="A1982" s="12"/>
      <c r="B1982" s="21">
        <v>647</v>
      </c>
      <c r="C1982" s="215" t="s">
        <v>1151</v>
      </c>
      <c r="D1982" s="347" t="s">
        <v>5498</v>
      </c>
      <c r="E1982" s="347" t="s">
        <v>5505</v>
      </c>
      <c r="F1982" s="347" t="s">
        <v>5506</v>
      </c>
      <c r="G1982" s="348">
        <v>200</v>
      </c>
      <c r="H1982" s="472" t="s">
        <v>2589</v>
      </c>
      <c r="I1982" s="472"/>
      <c r="J1982" s="472"/>
      <c r="K1982" s="349" t="s">
        <v>7726</v>
      </c>
      <c r="L1982" s="347" t="s">
        <v>5507</v>
      </c>
      <c r="M1982" s="215" t="s">
        <v>7588</v>
      </c>
    </row>
    <row r="1983" spans="1:13" ht="38.25">
      <c r="A1983" s="12"/>
      <c r="B1983" s="21">
        <v>648</v>
      </c>
      <c r="C1983" s="341" t="s">
        <v>7298</v>
      </c>
      <c r="D1983" s="215" t="s">
        <v>7299</v>
      </c>
      <c r="E1983" s="341" t="s">
        <v>7327</v>
      </c>
      <c r="F1983" s="341" t="s">
        <v>7352</v>
      </c>
      <c r="G1983" s="355">
        <v>259646</v>
      </c>
      <c r="H1983" s="472" t="s">
        <v>2589</v>
      </c>
      <c r="I1983" s="472"/>
      <c r="J1983" s="472"/>
      <c r="K1983" s="349" t="s">
        <v>7701</v>
      </c>
      <c r="L1983" s="215" t="s">
        <v>7380</v>
      </c>
      <c r="M1983" s="215" t="s">
        <v>7588</v>
      </c>
    </row>
    <row r="1984" spans="1:13" ht="38.25">
      <c r="A1984" s="12"/>
      <c r="B1984" s="21">
        <v>649</v>
      </c>
      <c r="C1984" s="341" t="s">
        <v>7300</v>
      </c>
      <c r="D1984" s="215" t="s">
        <v>7301</v>
      </c>
      <c r="E1984" s="341" t="s">
        <v>7322</v>
      </c>
      <c r="F1984" s="341" t="s">
        <v>7353</v>
      </c>
      <c r="G1984" s="355">
        <v>10200</v>
      </c>
      <c r="H1984" s="472" t="s">
        <v>2589</v>
      </c>
      <c r="I1984" s="472"/>
      <c r="J1984" s="472"/>
      <c r="K1984" s="349" t="s">
        <v>7701</v>
      </c>
      <c r="L1984" s="215" t="s">
        <v>7381</v>
      </c>
      <c r="M1984" s="215" t="s">
        <v>7588</v>
      </c>
    </row>
    <row r="1985" spans="1:13" ht="51">
      <c r="A1985" s="12"/>
      <c r="B1985" s="21">
        <v>650</v>
      </c>
      <c r="C1985" s="341" t="s">
        <v>7302</v>
      </c>
      <c r="D1985" s="215" t="s">
        <v>7303</v>
      </c>
      <c r="E1985" s="341" t="s">
        <v>7328</v>
      </c>
      <c r="F1985" s="341" t="s">
        <v>7354</v>
      </c>
      <c r="G1985" s="355">
        <v>11958</v>
      </c>
      <c r="H1985" s="472" t="s">
        <v>2589</v>
      </c>
      <c r="I1985" s="472"/>
      <c r="J1985" s="472"/>
      <c r="K1985" s="349" t="s">
        <v>7701</v>
      </c>
      <c r="L1985" s="215" t="s">
        <v>7382</v>
      </c>
      <c r="M1985" s="215" t="s">
        <v>7588</v>
      </c>
    </row>
    <row r="1986" spans="1:13" ht="51">
      <c r="A1986" s="12"/>
      <c r="B1986" s="21">
        <v>651</v>
      </c>
      <c r="C1986" s="341" t="s">
        <v>7304</v>
      </c>
      <c r="D1986" s="215" t="s">
        <v>7305</v>
      </c>
      <c r="E1986" s="341" t="s">
        <v>7329</v>
      </c>
      <c r="F1986" s="341" t="s">
        <v>7355</v>
      </c>
      <c r="G1986" s="355">
        <v>11800</v>
      </c>
      <c r="H1986" s="472" t="s">
        <v>2589</v>
      </c>
      <c r="I1986" s="472"/>
      <c r="J1986" s="472"/>
      <c r="K1986" s="349" t="s">
        <v>7701</v>
      </c>
      <c r="L1986" s="215" t="s">
        <v>7383</v>
      </c>
      <c r="M1986" s="215" t="s">
        <v>7588</v>
      </c>
    </row>
    <row r="1987" spans="1:13" ht="38.25">
      <c r="A1987" s="12"/>
      <c r="B1987" s="21">
        <v>652</v>
      </c>
      <c r="C1987" s="341" t="s">
        <v>6057</v>
      </c>
      <c r="D1987" s="215" t="s">
        <v>6058</v>
      </c>
      <c r="E1987" s="341" t="s">
        <v>6276</v>
      </c>
      <c r="F1987" s="341" t="s">
        <v>6455</v>
      </c>
      <c r="G1987" s="355">
        <v>300000</v>
      </c>
      <c r="H1987" s="472" t="s">
        <v>2589</v>
      </c>
      <c r="I1987" s="472"/>
      <c r="J1987" s="472"/>
      <c r="K1987" s="365">
        <v>43719</v>
      </c>
      <c r="L1987" s="342" t="s">
        <v>6656</v>
      </c>
      <c r="M1987" s="215" t="s">
        <v>7588</v>
      </c>
    </row>
    <row r="1988" spans="1:13" ht="38.25">
      <c r="A1988" s="12"/>
      <c r="B1988" s="21">
        <v>653</v>
      </c>
      <c r="C1988" s="341" t="s">
        <v>6059</v>
      </c>
      <c r="D1988" s="215" t="s">
        <v>6060</v>
      </c>
      <c r="E1988" s="341" t="s">
        <v>6277</v>
      </c>
      <c r="F1988" s="341" t="s">
        <v>6456</v>
      </c>
      <c r="G1988" s="355">
        <v>10200000</v>
      </c>
      <c r="H1988" s="472" t="s">
        <v>2589</v>
      </c>
      <c r="I1988" s="472"/>
      <c r="J1988" s="472"/>
      <c r="K1988" s="365">
        <v>43732</v>
      </c>
      <c r="L1988" s="342" t="s">
        <v>6657</v>
      </c>
      <c r="M1988" s="215" t="s">
        <v>7588</v>
      </c>
    </row>
    <row r="1989" spans="1:13" ht="38.25">
      <c r="A1989" s="12"/>
      <c r="B1989" s="21">
        <v>654</v>
      </c>
      <c r="C1989" s="341" t="s">
        <v>6061</v>
      </c>
      <c r="D1989" s="215" t="s">
        <v>6062</v>
      </c>
      <c r="E1989" s="341" t="s">
        <v>6278</v>
      </c>
      <c r="F1989" s="341" t="s">
        <v>6457</v>
      </c>
      <c r="G1989" s="355">
        <v>200000</v>
      </c>
      <c r="H1989" s="472" t="s">
        <v>2589</v>
      </c>
      <c r="I1989" s="472"/>
      <c r="J1989" s="472"/>
      <c r="K1989" s="365">
        <v>43690</v>
      </c>
      <c r="L1989" s="342" t="s">
        <v>6658</v>
      </c>
      <c r="M1989" s="215" t="s">
        <v>7588</v>
      </c>
    </row>
    <row r="1990" spans="1:13" ht="25.5">
      <c r="A1990" s="12"/>
      <c r="B1990" s="21">
        <v>655</v>
      </c>
      <c r="C1990" s="366" t="s">
        <v>4407</v>
      </c>
      <c r="D1990" s="366" t="s">
        <v>4408</v>
      </c>
      <c r="E1990" s="366" t="s">
        <v>4409</v>
      </c>
      <c r="F1990" s="366" t="s">
        <v>4410</v>
      </c>
      <c r="G1990" s="350">
        <v>15000</v>
      </c>
      <c r="H1990" s="472" t="s">
        <v>2589</v>
      </c>
      <c r="I1990" s="472"/>
      <c r="J1990" s="472"/>
      <c r="K1990" s="365">
        <v>43726</v>
      </c>
      <c r="L1990" s="366" t="s">
        <v>4411</v>
      </c>
      <c r="M1990" s="215" t="s">
        <v>7588</v>
      </c>
    </row>
    <row r="1991" spans="1:13" ht="51">
      <c r="A1991" s="12"/>
      <c r="B1991" s="21">
        <v>656</v>
      </c>
      <c r="C1991" s="367" t="s">
        <v>3247</v>
      </c>
      <c r="D1991" s="367" t="s">
        <v>4455</v>
      </c>
      <c r="E1991" s="367" t="s">
        <v>1420</v>
      </c>
      <c r="F1991" s="367" t="s">
        <v>1421</v>
      </c>
      <c r="G1991" s="475">
        <f>1016+20333+16224</f>
        <v>37573</v>
      </c>
      <c r="H1991" s="472" t="s">
        <v>2589</v>
      </c>
      <c r="I1991" s="472"/>
      <c r="J1991" s="472"/>
      <c r="K1991" s="365">
        <v>43662</v>
      </c>
      <c r="L1991" s="367" t="s">
        <v>4456</v>
      </c>
      <c r="M1991" s="215" t="s">
        <v>7588</v>
      </c>
    </row>
    <row r="1992" spans="1:13" ht="38.25">
      <c r="A1992" s="12"/>
      <c r="B1992" s="21">
        <v>657</v>
      </c>
      <c r="C1992" s="341" t="s">
        <v>6063</v>
      </c>
      <c r="D1992" s="215" t="s">
        <v>6064</v>
      </c>
      <c r="E1992" s="341" t="s">
        <v>6279</v>
      </c>
      <c r="F1992" s="341" t="s">
        <v>6458</v>
      </c>
      <c r="G1992" s="355">
        <v>200000</v>
      </c>
      <c r="H1992" s="472" t="s">
        <v>2589</v>
      </c>
      <c r="I1992" s="472"/>
      <c r="J1992" s="472"/>
      <c r="K1992" s="365">
        <v>43608</v>
      </c>
      <c r="L1992" s="342" t="s">
        <v>6659</v>
      </c>
      <c r="M1992" s="215" t="s">
        <v>7588</v>
      </c>
    </row>
    <row r="1993" spans="1:13" ht="38.25">
      <c r="A1993" s="12"/>
      <c r="B1993" s="21">
        <v>658</v>
      </c>
      <c r="C1993" s="366" t="s">
        <v>4389</v>
      </c>
      <c r="D1993" s="366" t="s">
        <v>1367</v>
      </c>
      <c r="E1993" s="366" t="s">
        <v>4390</v>
      </c>
      <c r="F1993" s="366" t="s">
        <v>1368</v>
      </c>
      <c r="G1993" s="350">
        <v>32500</v>
      </c>
      <c r="H1993" s="472" t="s">
        <v>2589</v>
      </c>
      <c r="I1993" s="472"/>
      <c r="J1993" s="472"/>
      <c r="K1993" s="365">
        <v>43635</v>
      </c>
      <c r="L1993" s="366" t="s">
        <v>1369</v>
      </c>
      <c r="M1993" s="215" t="s">
        <v>7588</v>
      </c>
    </row>
    <row r="1994" spans="1:13" ht="76.5">
      <c r="A1994" s="12"/>
      <c r="B1994" s="21">
        <v>659</v>
      </c>
      <c r="C1994" s="366" t="s">
        <v>2776</v>
      </c>
      <c r="D1994" s="366" t="s">
        <v>4403</v>
      </c>
      <c r="E1994" s="366" t="s">
        <v>4404</v>
      </c>
      <c r="F1994" s="366" t="s">
        <v>4405</v>
      </c>
      <c r="G1994" s="350">
        <v>61400</v>
      </c>
      <c r="H1994" s="472" t="s">
        <v>2589</v>
      </c>
      <c r="I1994" s="472"/>
      <c r="J1994" s="472"/>
      <c r="K1994" s="365">
        <v>43642</v>
      </c>
      <c r="L1994" s="366" t="s">
        <v>4406</v>
      </c>
      <c r="M1994" s="215" t="s">
        <v>7588</v>
      </c>
    </row>
    <row r="1995" spans="1:13" ht="51">
      <c r="A1995" s="12"/>
      <c r="B1995" s="21">
        <v>660</v>
      </c>
      <c r="C1995" s="366" t="s">
        <v>1495</v>
      </c>
      <c r="D1995" s="366" t="s">
        <v>1496</v>
      </c>
      <c r="E1995" s="366" t="s">
        <v>1497</v>
      </c>
      <c r="F1995" s="366" t="s">
        <v>4391</v>
      </c>
      <c r="G1995" s="350">
        <v>20000</v>
      </c>
      <c r="H1995" s="472" t="s">
        <v>2589</v>
      </c>
      <c r="I1995" s="472"/>
      <c r="J1995" s="472"/>
      <c r="K1995" s="365">
        <v>43639</v>
      </c>
      <c r="L1995" s="366" t="s">
        <v>1498</v>
      </c>
      <c r="M1995" s="215" t="s">
        <v>7588</v>
      </c>
    </row>
    <row r="1996" spans="1:13" ht="76.5">
      <c r="A1996" s="12"/>
      <c r="B1996" s="21">
        <v>661</v>
      </c>
      <c r="C1996" s="366" t="s">
        <v>4469</v>
      </c>
      <c r="D1996" s="366" t="s">
        <v>4470</v>
      </c>
      <c r="E1996" s="366" t="s">
        <v>4471</v>
      </c>
      <c r="F1996" s="366" t="s">
        <v>4472</v>
      </c>
      <c r="G1996" s="350">
        <v>25227</v>
      </c>
      <c r="H1996" s="472" t="s">
        <v>2589</v>
      </c>
      <c r="I1996" s="472"/>
      <c r="J1996" s="472"/>
      <c r="K1996" s="365" t="s">
        <v>7727</v>
      </c>
      <c r="L1996" s="366" t="s">
        <v>3574</v>
      </c>
      <c r="M1996" s="215" t="s">
        <v>7588</v>
      </c>
    </row>
    <row r="1997" spans="1:13" ht="63.75">
      <c r="A1997" s="12"/>
      <c r="B1997" s="21">
        <v>662</v>
      </c>
      <c r="C1997" s="368" t="s">
        <v>4466</v>
      </c>
      <c r="D1997" s="366" t="s">
        <v>4467</v>
      </c>
      <c r="E1997" s="366" t="s">
        <v>4468</v>
      </c>
      <c r="F1997" s="366" t="s">
        <v>3468</v>
      </c>
      <c r="G1997" s="350">
        <v>33281</v>
      </c>
      <c r="H1997" s="472" t="s">
        <v>2589</v>
      </c>
      <c r="I1997" s="472"/>
      <c r="J1997" s="472"/>
      <c r="K1997" s="365">
        <v>43703</v>
      </c>
      <c r="L1997" s="366" t="s">
        <v>3575</v>
      </c>
      <c r="M1997" s="215" t="s">
        <v>7588</v>
      </c>
    </row>
    <row r="1998" spans="1:13" ht="63.75">
      <c r="A1998" s="12"/>
      <c r="B1998" s="21">
        <v>663</v>
      </c>
      <c r="C1998" s="366" t="s">
        <v>4426</v>
      </c>
      <c r="D1998" s="366" t="s">
        <v>4427</v>
      </c>
      <c r="E1998" s="366" t="s">
        <v>4428</v>
      </c>
      <c r="F1998" s="366" t="s">
        <v>4429</v>
      </c>
      <c r="G1998" s="350">
        <v>537099</v>
      </c>
      <c r="H1998" s="472" t="s">
        <v>2589</v>
      </c>
      <c r="I1998" s="472"/>
      <c r="J1998" s="472"/>
      <c r="K1998" s="365">
        <v>43718</v>
      </c>
      <c r="L1998" s="366" t="s">
        <v>4430</v>
      </c>
      <c r="M1998" s="215" t="s">
        <v>7588</v>
      </c>
    </row>
    <row r="1999" spans="1:13" ht="51">
      <c r="A1999" s="12"/>
      <c r="B1999" s="21">
        <v>664</v>
      </c>
      <c r="C1999" s="366" t="s">
        <v>6065</v>
      </c>
      <c r="D1999" s="366" t="s">
        <v>4463</v>
      </c>
      <c r="E1999" s="366" t="s">
        <v>4464</v>
      </c>
      <c r="F1999" s="366" t="s">
        <v>3469</v>
      </c>
      <c r="G1999" s="350">
        <v>3160</v>
      </c>
      <c r="H1999" s="472" t="s">
        <v>2589</v>
      </c>
      <c r="I1999" s="472"/>
      <c r="J1999" s="472"/>
      <c r="K1999" s="365">
        <v>43726</v>
      </c>
      <c r="L1999" s="366" t="s">
        <v>4465</v>
      </c>
      <c r="M1999" s="215" t="s">
        <v>7588</v>
      </c>
    </row>
    <row r="2000" spans="1:13" ht="63.75">
      <c r="A2000" s="12"/>
      <c r="B2000" s="21">
        <v>665</v>
      </c>
      <c r="C2000" s="366" t="s">
        <v>2414</v>
      </c>
      <c r="D2000" s="366" t="s">
        <v>4416</v>
      </c>
      <c r="E2000" s="366" t="s">
        <v>4413</v>
      </c>
      <c r="F2000" s="366" t="s">
        <v>4417</v>
      </c>
      <c r="G2000" s="350">
        <v>260776</v>
      </c>
      <c r="H2000" s="472" t="s">
        <v>2589</v>
      </c>
      <c r="I2000" s="472"/>
      <c r="J2000" s="472"/>
      <c r="K2000" s="365">
        <v>43719</v>
      </c>
      <c r="L2000" s="366" t="s">
        <v>4418</v>
      </c>
      <c r="M2000" s="215" t="s">
        <v>7588</v>
      </c>
    </row>
    <row r="2001" spans="1:13" ht="114.75">
      <c r="A2001" s="12"/>
      <c r="B2001" s="21">
        <v>666</v>
      </c>
      <c r="C2001" s="366" t="s">
        <v>2669</v>
      </c>
      <c r="D2001" s="366" t="s">
        <v>1912</v>
      </c>
      <c r="E2001" s="366" t="s">
        <v>4397</v>
      </c>
      <c r="F2001" s="366" t="s">
        <v>4398</v>
      </c>
      <c r="G2001" s="350">
        <v>220375</v>
      </c>
      <c r="H2001" s="472" t="s">
        <v>2589</v>
      </c>
      <c r="I2001" s="472"/>
      <c r="J2001" s="472"/>
      <c r="K2001" s="365">
        <v>43732</v>
      </c>
      <c r="L2001" s="366" t="s">
        <v>4399</v>
      </c>
      <c r="M2001" s="215" t="s">
        <v>7589</v>
      </c>
    </row>
    <row r="2002" spans="1:13" ht="63.75">
      <c r="A2002" s="12"/>
      <c r="B2002" s="21">
        <v>667</v>
      </c>
      <c r="C2002" s="366" t="s">
        <v>2414</v>
      </c>
      <c r="D2002" s="366" t="s">
        <v>4412</v>
      </c>
      <c r="E2002" s="366" t="s">
        <v>4413</v>
      </c>
      <c r="F2002" s="366" t="s">
        <v>4414</v>
      </c>
      <c r="G2002" s="350">
        <v>195700</v>
      </c>
      <c r="H2002" s="472" t="s">
        <v>2589</v>
      </c>
      <c r="I2002" s="472"/>
      <c r="J2002" s="472"/>
      <c r="K2002" s="365">
        <v>43690</v>
      </c>
      <c r="L2002" s="366" t="s">
        <v>4415</v>
      </c>
      <c r="M2002" s="215" t="s">
        <v>7588</v>
      </c>
    </row>
    <row r="2003" spans="1:13" ht="38.25">
      <c r="A2003" s="12"/>
      <c r="B2003" s="21">
        <v>668</v>
      </c>
      <c r="C2003" s="366" t="s">
        <v>4484</v>
      </c>
      <c r="D2003" s="366" t="s">
        <v>4181</v>
      </c>
      <c r="E2003" s="366" t="s">
        <v>4485</v>
      </c>
      <c r="F2003" s="366" t="s">
        <v>4182</v>
      </c>
      <c r="G2003" s="350">
        <v>200</v>
      </c>
      <c r="H2003" s="472" t="s">
        <v>2589</v>
      </c>
      <c r="I2003" s="472"/>
      <c r="J2003" s="472"/>
      <c r="K2003" s="365">
        <v>43726</v>
      </c>
      <c r="L2003" s="366" t="s">
        <v>4183</v>
      </c>
      <c r="M2003" s="215" t="s">
        <v>7588</v>
      </c>
    </row>
    <row r="2004" spans="1:13" ht="25.5">
      <c r="A2004" s="12"/>
      <c r="B2004" s="21">
        <v>669</v>
      </c>
      <c r="C2004" s="366" t="s">
        <v>1426</v>
      </c>
      <c r="D2004" s="366" t="s">
        <v>3248</v>
      </c>
      <c r="E2004" s="366" t="s">
        <v>3352</v>
      </c>
      <c r="F2004" s="366" t="s">
        <v>3467</v>
      </c>
      <c r="G2004" s="350">
        <v>2830</v>
      </c>
      <c r="H2004" s="472" t="s">
        <v>2589</v>
      </c>
      <c r="I2004" s="472"/>
      <c r="J2004" s="472"/>
      <c r="K2004" s="365">
        <v>43662</v>
      </c>
      <c r="L2004" s="366" t="s">
        <v>4458</v>
      </c>
      <c r="M2004" s="215" t="s">
        <v>7588</v>
      </c>
    </row>
    <row r="2005" spans="1:13" ht="38.25">
      <c r="A2005" s="12"/>
      <c r="B2005" s="21">
        <v>670</v>
      </c>
      <c r="C2005" s="366" t="s">
        <v>1422</v>
      </c>
      <c r="D2005" s="366" t="s">
        <v>1423</v>
      </c>
      <c r="E2005" s="366" t="s">
        <v>4457</v>
      </c>
      <c r="F2005" s="366" t="s">
        <v>1424</v>
      </c>
      <c r="G2005" s="350">
        <v>4290</v>
      </c>
      <c r="H2005" s="472" t="s">
        <v>2589</v>
      </c>
      <c r="I2005" s="472"/>
      <c r="J2005" s="472"/>
      <c r="K2005" s="365">
        <v>43697</v>
      </c>
      <c r="L2005" s="366" t="s">
        <v>1425</v>
      </c>
      <c r="M2005" s="215" t="s">
        <v>7588</v>
      </c>
    </row>
    <row r="2006" spans="1:13" ht="63.75">
      <c r="A2006" s="12"/>
      <c r="B2006" s="21">
        <v>671</v>
      </c>
      <c r="C2006" s="366" t="s">
        <v>1348</v>
      </c>
      <c r="D2006" s="366" t="s">
        <v>4473</v>
      </c>
      <c r="E2006" s="366" t="s">
        <v>4474</v>
      </c>
      <c r="F2006" s="366" t="s">
        <v>4475</v>
      </c>
      <c r="G2006" s="350">
        <v>10000</v>
      </c>
      <c r="H2006" s="472" t="s">
        <v>2589</v>
      </c>
      <c r="I2006" s="472"/>
      <c r="J2006" s="472"/>
      <c r="K2006" s="365">
        <v>43635</v>
      </c>
      <c r="L2006" s="366" t="s">
        <v>4476</v>
      </c>
      <c r="M2006" s="215" t="s">
        <v>7588</v>
      </c>
    </row>
    <row r="2007" spans="1:13" ht="76.5">
      <c r="A2007" s="12"/>
      <c r="B2007" s="21">
        <v>672</v>
      </c>
      <c r="C2007" s="366" t="s">
        <v>4434</v>
      </c>
      <c r="D2007" s="366" t="s">
        <v>6066</v>
      </c>
      <c r="E2007" s="366" t="s">
        <v>4404</v>
      </c>
      <c r="F2007" s="366" t="s">
        <v>6459</v>
      </c>
      <c r="G2007" s="350">
        <v>20000</v>
      </c>
      <c r="H2007" s="472" t="s">
        <v>2589</v>
      </c>
      <c r="I2007" s="472"/>
      <c r="J2007" s="472"/>
      <c r="K2007" s="365">
        <v>43642</v>
      </c>
      <c r="L2007" s="366" t="s">
        <v>6660</v>
      </c>
      <c r="M2007" s="12"/>
    </row>
    <row r="2008" spans="1:13" ht="51">
      <c r="A2008" s="12"/>
      <c r="B2008" s="21">
        <v>673</v>
      </c>
      <c r="C2008" s="367" t="s">
        <v>3249</v>
      </c>
      <c r="D2008" s="367" t="s">
        <v>4459</v>
      </c>
      <c r="E2008" s="367" t="s">
        <v>4460</v>
      </c>
      <c r="F2008" s="367" t="s">
        <v>4461</v>
      </c>
      <c r="G2008" s="475">
        <v>8000</v>
      </c>
      <c r="H2008" s="472" t="s">
        <v>2589</v>
      </c>
      <c r="I2008" s="472"/>
      <c r="J2008" s="472"/>
      <c r="K2008" s="365">
        <v>43639</v>
      </c>
      <c r="L2008" s="367" t="s">
        <v>4462</v>
      </c>
      <c r="M2008" s="12"/>
    </row>
    <row r="2009" spans="2:12" ht="38.25">
      <c r="B2009" s="21">
        <v>674</v>
      </c>
      <c r="C2009" s="366" t="s">
        <v>4431</v>
      </c>
      <c r="D2009" s="366" t="s">
        <v>4432</v>
      </c>
      <c r="E2009" s="366" t="s">
        <v>4433</v>
      </c>
      <c r="F2009" s="366" t="s">
        <v>2777</v>
      </c>
      <c r="G2009" s="350">
        <v>5200</v>
      </c>
      <c r="H2009" s="472" t="s">
        <v>2589</v>
      </c>
      <c r="I2009" s="472"/>
      <c r="J2009" s="472"/>
      <c r="K2009" s="365" t="s">
        <v>7727</v>
      </c>
      <c r="L2009" s="366" t="s">
        <v>2778</v>
      </c>
    </row>
    <row r="2010" spans="2:12" ht="38.25">
      <c r="B2010" s="21">
        <v>675</v>
      </c>
      <c r="C2010" s="368" t="s">
        <v>1182</v>
      </c>
      <c r="D2010" s="366" t="s">
        <v>4439</v>
      </c>
      <c r="E2010" s="366" t="s">
        <v>4440</v>
      </c>
      <c r="F2010" s="366" t="s">
        <v>4441</v>
      </c>
      <c r="G2010" s="350">
        <v>1000</v>
      </c>
      <c r="H2010" s="472" t="s">
        <v>2589</v>
      </c>
      <c r="I2010" s="472"/>
      <c r="J2010" s="472"/>
      <c r="K2010" s="365">
        <v>43703</v>
      </c>
      <c r="L2010" s="366" t="s">
        <v>4442</v>
      </c>
    </row>
    <row r="2011" spans="2:12" ht="38.25">
      <c r="B2011" s="21">
        <v>676</v>
      </c>
      <c r="C2011" s="366" t="s">
        <v>1251</v>
      </c>
      <c r="D2011" s="366" t="s">
        <v>1252</v>
      </c>
      <c r="E2011" s="366" t="s">
        <v>1253</v>
      </c>
      <c r="F2011" s="366" t="s">
        <v>1254</v>
      </c>
      <c r="G2011" s="350">
        <v>3200</v>
      </c>
      <c r="H2011" s="472" t="s">
        <v>2589</v>
      </c>
      <c r="I2011" s="472"/>
      <c r="J2011" s="472"/>
      <c r="K2011" s="365">
        <v>43607</v>
      </c>
      <c r="L2011" s="366" t="s">
        <v>1255</v>
      </c>
    </row>
    <row r="2012" spans="2:12" ht="38.25">
      <c r="B2012" s="21">
        <v>677</v>
      </c>
      <c r="C2012" s="368" t="s">
        <v>1183</v>
      </c>
      <c r="D2012" s="369" t="s">
        <v>4451</v>
      </c>
      <c r="E2012" s="366" t="s">
        <v>4452</v>
      </c>
      <c r="F2012" s="370" t="s">
        <v>4453</v>
      </c>
      <c r="G2012" s="350">
        <v>4600</v>
      </c>
      <c r="H2012" s="472" t="s">
        <v>2589</v>
      </c>
      <c r="I2012" s="472"/>
      <c r="J2012" s="472"/>
      <c r="K2012" s="365">
        <v>43726</v>
      </c>
      <c r="L2012" s="366" t="s">
        <v>4454</v>
      </c>
    </row>
    <row r="2013" spans="2:12" ht="63.75">
      <c r="B2013" s="21">
        <v>678</v>
      </c>
      <c r="C2013" s="368" t="s">
        <v>1184</v>
      </c>
      <c r="D2013" s="366" t="s">
        <v>4447</v>
      </c>
      <c r="E2013" s="366" t="s">
        <v>4448</v>
      </c>
      <c r="F2013" s="366" t="s">
        <v>4449</v>
      </c>
      <c r="G2013" s="350">
        <v>5000</v>
      </c>
      <c r="H2013" s="472" t="s">
        <v>2589</v>
      </c>
      <c r="I2013" s="472"/>
      <c r="J2013" s="472"/>
      <c r="K2013" s="365">
        <v>43642</v>
      </c>
      <c r="L2013" s="366" t="s">
        <v>4450</v>
      </c>
    </row>
    <row r="2014" spans="2:12" ht="25.5">
      <c r="B2014" s="21">
        <v>679</v>
      </c>
      <c r="C2014" s="366" t="s">
        <v>6067</v>
      </c>
      <c r="D2014" s="366" t="s">
        <v>4443</v>
      </c>
      <c r="E2014" s="366" t="s">
        <v>4444</v>
      </c>
      <c r="F2014" s="366" t="s">
        <v>4445</v>
      </c>
      <c r="G2014" s="350">
        <v>5000</v>
      </c>
      <c r="H2014" s="472" t="s">
        <v>2589</v>
      </c>
      <c r="I2014" s="472"/>
      <c r="J2014" s="472"/>
      <c r="K2014" s="365">
        <v>43639</v>
      </c>
      <c r="L2014" s="366" t="s">
        <v>4446</v>
      </c>
    </row>
    <row r="2015" spans="2:12" ht="114.75">
      <c r="B2015" s="21">
        <v>680</v>
      </c>
      <c r="C2015" s="366" t="s">
        <v>2669</v>
      </c>
      <c r="D2015" s="366" t="s">
        <v>4400</v>
      </c>
      <c r="E2015" s="366" t="s">
        <v>4397</v>
      </c>
      <c r="F2015" s="366" t="s">
        <v>4401</v>
      </c>
      <c r="G2015" s="350">
        <v>11282</v>
      </c>
      <c r="H2015" s="472" t="s">
        <v>2589</v>
      </c>
      <c r="I2015" s="472"/>
      <c r="J2015" s="472"/>
      <c r="K2015" s="365" t="s">
        <v>7727</v>
      </c>
      <c r="L2015" s="366" t="s">
        <v>4402</v>
      </c>
    </row>
    <row r="2016" spans="2:12" ht="38.25">
      <c r="B2016" s="21">
        <v>681</v>
      </c>
      <c r="C2016" s="368" t="s">
        <v>1482</v>
      </c>
      <c r="D2016" s="366" t="s">
        <v>4478</v>
      </c>
      <c r="E2016" s="366" t="s">
        <v>4479</v>
      </c>
      <c r="F2016" s="366" t="s">
        <v>4480</v>
      </c>
      <c r="G2016" s="350">
        <v>200</v>
      </c>
      <c r="H2016" s="472" t="s">
        <v>2589</v>
      </c>
      <c r="I2016" s="472"/>
      <c r="J2016" s="472"/>
      <c r="K2016" s="365">
        <v>43703</v>
      </c>
      <c r="L2016" s="366" t="s">
        <v>3989</v>
      </c>
    </row>
    <row r="2017" spans="2:12" ht="38.25">
      <c r="B2017" s="21">
        <v>682</v>
      </c>
      <c r="C2017" s="366" t="s">
        <v>2559</v>
      </c>
      <c r="D2017" s="366" t="s">
        <v>4385</v>
      </c>
      <c r="E2017" s="366" t="s">
        <v>4386</v>
      </c>
      <c r="F2017" s="366" t="s">
        <v>4387</v>
      </c>
      <c r="G2017" s="350">
        <v>200</v>
      </c>
      <c r="H2017" s="472" t="s">
        <v>2589</v>
      </c>
      <c r="I2017" s="472"/>
      <c r="J2017" s="472"/>
      <c r="K2017" s="365">
        <v>43718</v>
      </c>
      <c r="L2017" s="366" t="s">
        <v>4388</v>
      </c>
    </row>
    <row r="2018" spans="2:12" ht="51">
      <c r="B2018" s="21">
        <v>683</v>
      </c>
      <c r="C2018" s="368" t="s">
        <v>4481</v>
      </c>
      <c r="D2018" s="366" t="s">
        <v>4482</v>
      </c>
      <c r="E2018" s="366" t="s">
        <v>4483</v>
      </c>
      <c r="F2018" s="366" t="s">
        <v>3990</v>
      </c>
      <c r="G2018" s="350">
        <v>200</v>
      </c>
      <c r="H2018" s="472" t="s">
        <v>2589</v>
      </c>
      <c r="I2018" s="472"/>
      <c r="J2018" s="472"/>
      <c r="K2018" s="365">
        <v>43726</v>
      </c>
      <c r="L2018" s="366" t="s">
        <v>3991</v>
      </c>
    </row>
    <row r="2019" spans="2:12" ht="38.25">
      <c r="B2019" s="21">
        <v>684</v>
      </c>
      <c r="C2019" s="366" t="s">
        <v>1362</v>
      </c>
      <c r="D2019" s="366" t="s">
        <v>1363</v>
      </c>
      <c r="E2019" s="366" t="s">
        <v>1364</v>
      </c>
      <c r="F2019" s="366" t="s">
        <v>1365</v>
      </c>
      <c r="G2019" s="350">
        <v>1870</v>
      </c>
      <c r="H2019" s="472" t="s">
        <v>2589</v>
      </c>
      <c r="I2019" s="472"/>
      <c r="J2019" s="472"/>
      <c r="K2019" s="365">
        <v>43719</v>
      </c>
      <c r="L2019" s="366" t="s">
        <v>1366</v>
      </c>
    </row>
    <row r="2020" spans="1:13" ht="25.5">
      <c r="A2020" s="12"/>
      <c r="B2020" s="21">
        <v>685</v>
      </c>
      <c r="C2020" s="366" t="s">
        <v>3246</v>
      </c>
      <c r="D2020" s="366" t="s">
        <v>4392</v>
      </c>
      <c r="E2020" s="366" t="s">
        <v>3351</v>
      </c>
      <c r="F2020" s="366" t="s">
        <v>4393</v>
      </c>
      <c r="G2020" s="350">
        <v>5000</v>
      </c>
      <c r="H2020" s="472" t="s">
        <v>2589</v>
      </c>
      <c r="I2020" s="472"/>
      <c r="J2020" s="472"/>
      <c r="K2020" s="365">
        <v>43732</v>
      </c>
      <c r="L2020" s="366" t="s">
        <v>3572</v>
      </c>
      <c r="M2020" s="12"/>
    </row>
    <row r="2021" spans="1:13" ht="51">
      <c r="A2021" s="12"/>
      <c r="B2021" s="21">
        <v>686</v>
      </c>
      <c r="C2021" s="366" t="s">
        <v>4375</v>
      </c>
      <c r="D2021" s="366" t="s">
        <v>4376</v>
      </c>
      <c r="E2021" s="366" t="s">
        <v>4377</v>
      </c>
      <c r="F2021" s="366" t="s">
        <v>4378</v>
      </c>
      <c r="G2021" s="350">
        <v>5000</v>
      </c>
      <c r="H2021" s="472" t="s">
        <v>2589</v>
      </c>
      <c r="I2021" s="472"/>
      <c r="J2021" s="472"/>
      <c r="K2021" s="365">
        <v>43690</v>
      </c>
      <c r="L2021" s="366" t="s">
        <v>4379</v>
      </c>
      <c r="M2021" s="12"/>
    </row>
    <row r="2022" spans="1:13" ht="25.5">
      <c r="A2022" s="12"/>
      <c r="B2022" s="21">
        <v>687</v>
      </c>
      <c r="C2022" s="366" t="s">
        <v>4236</v>
      </c>
      <c r="D2022" s="366" t="s">
        <v>4381</v>
      </c>
      <c r="E2022" s="366" t="s">
        <v>4382</v>
      </c>
      <c r="F2022" s="366" t="s">
        <v>4383</v>
      </c>
      <c r="G2022" s="350">
        <v>5000</v>
      </c>
      <c r="H2022" s="472" t="s">
        <v>2589</v>
      </c>
      <c r="I2022" s="472"/>
      <c r="J2022" s="472"/>
      <c r="K2022" s="365">
        <v>43726</v>
      </c>
      <c r="L2022" s="366" t="s">
        <v>4384</v>
      </c>
      <c r="M2022" s="12"/>
    </row>
    <row r="2023" spans="2:12" ht="76.5">
      <c r="B2023" s="21">
        <v>688</v>
      </c>
      <c r="C2023" s="366" t="s">
        <v>2420</v>
      </c>
      <c r="D2023" s="366" t="s">
        <v>4436</v>
      </c>
      <c r="E2023" s="366" t="s">
        <v>4420</v>
      </c>
      <c r="F2023" s="366" t="s">
        <v>4477</v>
      </c>
      <c r="G2023" s="350">
        <v>450000</v>
      </c>
      <c r="H2023" s="472"/>
      <c r="I2023" s="472"/>
      <c r="J2023" s="472" t="s">
        <v>2589</v>
      </c>
      <c r="K2023" s="365">
        <v>43662</v>
      </c>
      <c r="L2023" s="366" t="s">
        <v>3573</v>
      </c>
    </row>
    <row r="2024" spans="2:12" ht="38.25">
      <c r="B2024" s="21">
        <v>689</v>
      </c>
      <c r="C2024" s="368" t="s">
        <v>1097</v>
      </c>
      <c r="D2024" s="366" t="s">
        <v>1098</v>
      </c>
      <c r="E2024" s="366" t="s">
        <v>1099</v>
      </c>
      <c r="F2024" s="366" t="s">
        <v>4380</v>
      </c>
      <c r="G2024" s="350">
        <v>3200</v>
      </c>
      <c r="H2024" s="472"/>
      <c r="I2024" s="472"/>
      <c r="J2024" s="472" t="s">
        <v>2589</v>
      </c>
      <c r="K2024" s="365">
        <v>43697</v>
      </c>
      <c r="L2024" s="366" t="s">
        <v>1100</v>
      </c>
    </row>
    <row r="2025" spans="2:12" ht="25.5">
      <c r="B2025" s="21">
        <v>690</v>
      </c>
      <c r="C2025" s="366" t="s">
        <v>1370</v>
      </c>
      <c r="D2025" s="366" t="s">
        <v>1371</v>
      </c>
      <c r="E2025" s="366" t="s">
        <v>1372</v>
      </c>
      <c r="F2025" s="366" t="s">
        <v>1373</v>
      </c>
      <c r="G2025" s="350">
        <v>8000</v>
      </c>
      <c r="H2025" s="472"/>
      <c r="I2025" s="472"/>
      <c r="J2025" s="472" t="s">
        <v>2589</v>
      </c>
      <c r="K2025" s="365">
        <v>43635</v>
      </c>
      <c r="L2025" s="366" t="s">
        <v>1374</v>
      </c>
    </row>
    <row r="2026" spans="2:12" ht="25.5">
      <c r="B2026" s="21">
        <v>691</v>
      </c>
      <c r="C2026" s="366" t="s">
        <v>1910</v>
      </c>
      <c r="D2026" s="366" t="s">
        <v>1911</v>
      </c>
      <c r="E2026" s="366" t="s">
        <v>4394</v>
      </c>
      <c r="F2026" s="366" t="s">
        <v>4395</v>
      </c>
      <c r="G2026" s="350">
        <v>5350</v>
      </c>
      <c r="H2026" s="472"/>
      <c r="I2026" s="472"/>
      <c r="J2026" s="472" t="s">
        <v>2589</v>
      </c>
      <c r="K2026" s="365">
        <v>43642</v>
      </c>
      <c r="L2026" s="366" t="s">
        <v>4396</v>
      </c>
    </row>
    <row r="2027" spans="2:12" ht="38.25">
      <c r="B2027" s="21">
        <v>692</v>
      </c>
      <c r="C2027" s="366" t="s">
        <v>920</v>
      </c>
      <c r="D2027" s="366" t="s">
        <v>1349</v>
      </c>
      <c r="E2027" s="366" t="s">
        <v>1350</v>
      </c>
      <c r="F2027" s="366" t="s">
        <v>1351</v>
      </c>
      <c r="G2027" s="350">
        <v>11281</v>
      </c>
      <c r="H2027" s="472"/>
      <c r="I2027" s="472"/>
      <c r="J2027" s="472" t="s">
        <v>2589</v>
      </c>
      <c r="K2027" s="365">
        <v>43639</v>
      </c>
      <c r="L2027" s="366" t="s">
        <v>1352</v>
      </c>
    </row>
    <row r="2028" spans="2:12" ht="31.5">
      <c r="B2028" s="21">
        <v>693</v>
      </c>
      <c r="C2028" s="366" t="s">
        <v>1185</v>
      </c>
      <c r="D2028" s="366" t="s">
        <v>1186</v>
      </c>
      <c r="E2028" s="366" t="s">
        <v>1187</v>
      </c>
      <c r="F2028" s="366" t="s">
        <v>1188</v>
      </c>
      <c r="G2028" s="350">
        <v>601</v>
      </c>
      <c r="H2028" s="472"/>
      <c r="I2028" s="472"/>
      <c r="J2028" s="472" t="s">
        <v>2589</v>
      </c>
      <c r="K2028" s="365" t="s">
        <v>7727</v>
      </c>
      <c r="L2028" s="366" t="s">
        <v>1189</v>
      </c>
    </row>
    <row r="2029" spans="2:12" ht="51">
      <c r="B2029" s="21">
        <v>694</v>
      </c>
      <c r="C2029" s="366" t="s">
        <v>1256</v>
      </c>
      <c r="D2029" s="366" t="s">
        <v>1257</v>
      </c>
      <c r="E2029" s="366" t="s">
        <v>1239</v>
      </c>
      <c r="F2029" s="366" t="s">
        <v>1258</v>
      </c>
      <c r="G2029" s="350">
        <v>2665</v>
      </c>
      <c r="H2029" s="472"/>
      <c r="I2029" s="472"/>
      <c r="J2029" s="472" t="s">
        <v>2589</v>
      </c>
      <c r="K2029" s="365">
        <v>43703</v>
      </c>
      <c r="L2029" s="366" t="s">
        <v>1259</v>
      </c>
    </row>
    <row r="2030" spans="2:12" ht="76.5">
      <c r="B2030" s="21">
        <v>695</v>
      </c>
      <c r="C2030" s="366" t="s">
        <v>2420</v>
      </c>
      <c r="D2030" s="366" t="s">
        <v>4419</v>
      </c>
      <c r="E2030" s="366" t="s">
        <v>4420</v>
      </c>
      <c r="F2030" s="366" t="s">
        <v>4421</v>
      </c>
      <c r="G2030" s="350">
        <v>100000</v>
      </c>
      <c r="H2030" s="472"/>
      <c r="I2030" s="472"/>
      <c r="J2030" s="472" t="s">
        <v>2589</v>
      </c>
      <c r="K2030" s="365">
        <v>43607</v>
      </c>
      <c r="L2030" s="366" t="s">
        <v>4422</v>
      </c>
    </row>
    <row r="2031" spans="2:12" ht="76.5">
      <c r="B2031" s="21">
        <v>696</v>
      </c>
      <c r="C2031" s="366" t="s">
        <v>4435</v>
      </c>
      <c r="D2031" s="366" t="s">
        <v>4436</v>
      </c>
      <c r="E2031" s="366" t="s">
        <v>4420</v>
      </c>
      <c r="F2031" s="366" t="s">
        <v>4437</v>
      </c>
      <c r="G2031" s="350">
        <v>559380</v>
      </c>
      <c r="H2031" s="472"/>
      <c r="I2031" s="472"/>
      <c r="J2031" s="472" t="s">
        <v>2589</v>
      </c>
      <c r="K2031" s="365">
        <v>43726</v>
      </c>
      <c r="L2031" s="366" t="s">
        <v>4438</v>
      </c>
    </row>
    <row r="2032" spans="2:12" ht="38.25">
      <c r="B2032" s="21">
        <v>697</v>
      </c>
      <c r="C2032" s="366" t="s">
        <v>1343</v>
      </c>
      <c r="D2032" s="366" t="s">
        <v>1344</v>
      </c>
      <c r="E2032" s="366" t="s">
        <v>1345</v>
      </c>
      <c r="F2032" s="366" t="s">
        <v>1346</v>
      </c>
      <c r="G2032" s="350">
        <v>22000</v>
      </c>
      <c r="H2032" s="472"/>
      <c r="I2032" s="472"/>
      <c r="J2032" s="472" t="s">
        <v>2589</v>
      </c>
      <c r="K2032" s="365">
        <v>43732</v>
      </c>
      <c r="L2032" s="366" t="s">
        <v>1347</v>
      </c>
    </row>
    <row r="2033" spans="2:12" ht="76.5">
      <c r="B2033" s="21">
        <v>698</v>
      </c>
      <c r="C2033" s="366" t="s">
        <v>2421</v>
      </c>
      <c r="D2033" s="366" t="s">
        <v>4423</v>
      </c>
      <c r="E2033" s="366" t="s">
        <v>4420</v>
      </c>
      <c r="F2033" s="366" t="s">
        <v>4424</v>
      </c>
      <c r="G2033" s="350">
        <v>35393</v>
      </c>
      <c r="H2033" s="472"/>
      <c r="I2033" s="472"/>
      <c r="J2033" s="472" t="s">
        <v>2589</v>
      </c>
      <c r="K2033" s="365">
        <v>43690</v>
      </c>
      <c r="L2033" s="366" t="s">
        <v>4425</v>
      </c>
    </row>
    <row r="2034" spans="1:13" ht="38.25">
      <c r="A2034" s="12"/>
      <c r="B2034" s="21">
        <v>699</v>
      </c>
      <c r="C2034" s="341" t="s">
        <v>7306</v>
      </c>
      <c r="D2034" s="215" t="s">
        <v>7307</v>
      </c>
      <c r="E2034" s="341" t="s">
        <v>7330</v>
      </c>
      <c r="F2034" s="341" t="s">
        <v>7356</v>
      </c>
      <c r="G2034" s="350">
        <v>56218</v>
      </c>
      <c r="H2034" s="472"/>
      <c r="I2034" s="472"/>
      <c r="J2034" s="472" t="s">
        <v>2589</v>
      </c>
      <c r="K2034" s="365">
        <v>43726</v>
      </c>
      <c r="L2034" s="215" t="s">
        <v>7384</v>
      </c>
      <c r="M2034" s="12"/>
    </row>
    <row r="2035" spans="1:13" ht="38.25">
      <c r="A2035" s="12"/>
      <c r="B2035" s="21">
        <v>700</v>
      </c>
      <c r="C2035" s="10" t="s">
        <v>7960</v>
      </c>
      <c r="D2035" s="9" t="s">
        <v>7961</v>
      </c>
      <c r="E2035" s="9" t="s">
        <v>7962</v>
      </c>
      <c r="F2035" s="9" t="s">
        <v>7963</v>
      </c>
      <c r="G2035" s="15">
        <v>200</v>
      </c>
      <c r="H2035" s="10" t="s">
        <v>2589</v>
      </c>
      <c r="I2035" s="10"/>
      <c r="J2035" s="10"/>
      <c r="K2035" s="320" t="s">
        <v>7964</v>
      </c>
      <c r="L2035" s="9" t="s">
        <v>7965</v>
      </c>
      <c r="M2035" s="12"/>
    </row>
    <row r="2036" spans="1:13" ht="25.5">
      <c r="A2036" s="12"/>
      <c r="B2036" s="21">
        <v>701</v>
      </c>
      <c r="C2036" s="10" t="s">
        <v>7966</v>
      </c>
      <c r="D2036" s="10" t="s">
        <v>7967</v>
      </c>
      <c r="E2036" s="9" t="s">
        <v>7968</v>
      </c>
      <c r="F2036" s="9" t="s">
        <v>7969</v>
      </c>
      <c r="G2036" s="10">
        <v>300</v>
      </c>
      <c r="H2036" s="10" t="s">
        <v>2589</v>
      </c>
      <c r="I2036" s="10"/>
      <c r="J2036" s="10"/>
      <c r="K2036" s="320" t="s">
        <v>7964</v>
      </c>
      <c r="L2036" s="9" t="s">
        <v>7970</v>
      </c>
      <c r="M2036" s="12"/>
    </row>
    <row r="2037" spans="2:12" ht="25.5">
      <c r="B2037" s="21">
        <v>702</v>
      </c>
      <c r="C2037" s="371" t="s">
        <v>7971</v>
      </c>
      <c r="D2037" s="371" t="s">
        <v>7972</v>
      </c>
      <c r="E2037" s="92" t="s">
        <v>7973</v>
      </c>
      <c r="F2037" s="92" t="s">
        <v>7974</v>
      </c>
      <c r="G2037" s="371">
        <v>200</v>
      </c>
      <c r="H2037" s="371" t="s">
        <v>2589</v>
      </c>
      <c r="I2037" s="371"/>
      <c r="J2037" s="371"/>
      <c r="K2037" s="320" t="s">
        <v>7964</v>
      </c>
      <c r="L2037" s="9" t="s">
        <v>7975</v>
      </c>
    </row>
    <row r="2038" spans="2:12" ht="38.25">
      <c r="B2038" s="21">
        <v>703</v>
      </c>
      <c r="C2038" s="674" t="s">
        <v>4375</v>
      </c>
      <c r="D2038" s="673" t="s">
        <v>7976</v>
      </c>
      <c r="E2038" s="673" t="s">
        <v>4377</v>
      </c>
      <c r="F2038" s="673" t="s">
        <v>7977</v>
      </c>
      <c r="G2038" s="674">
        <v>3700</v>
      </c>
      <c r="H2038" s="674" t="s">
        <v>2589</v>
      </c>
      <c r="I2038" s="674"/>
      <c r="J2038" s="674"/>
      <c r="K2038" s="356" t="s">
        <v>7778</v>
      </c>
      <c r="L2038" s="673" t="s">
        <v>7978</v>
      </c>
    </row>
    <row r="2039" spans="2:12" ht="25.5">
      <c r="B2039" s="21">
        <v>704</v>
      </c>
      <c r="C2039" s="674" t="s">
        <v>3169</v>
      </c>
      <c r="D2039" s="674" t="s">
        <v>7979</v>
      </c>
      <c r="E2039" s="673" t="s">
        <v>7980</v>
      </c>
      <c r="F2039" s="673" t="s">
        <v>7981</v>
      </c>
      <c r="G2039" s="674">
        <v>2257</v>
      </c>
      <c r="H2039" s="674" t="s">
        <v>2589</v>
      </c>
      <c r="I2039" s="674"/>
      <c r="J2039" s="674"/>
      <c r="K2039" s="356" t="s">
        <v>7860</v>
      </c>
      <c r="L2039" s="673" t="s">
        <v>7982</v>
      </c>
    </row>
    <row r="2040" spans="2:12" ht="51">
      <c r="B2040" s="21">
        <v>705</v>
      </c>
      <c r="C2040" s="673" t="s">
        <v>9688</v>
      </c>
      <c r="D2040" s="673" t="s">
        <v>9689</v>
      </c>
      <c r="E2040" s="673" t="s">
        <v>9690</v>
      </c>
      <c r="F2040" s="673" t="s">
        <v>9691</v>
      </c>
      <c r="G2040" s="674">
        <v>6252</v>
      </c>
      <c r="H2040" s="674" t="s">
        <v>2589</v>
      </c>
      <c r="I2040" s="674"/>
      <c r="J2040" s="674"/>
      <c r="K2040" s="356">
        <v>44067</v>
      </c>
      <c r="L2040" s="673" t="s">
        <v>9691</v>
      </c>
    </row>
    <row r="2041" spans="2:12" ht="25.5">
      <c r="B2041" s="21">
        <v>706</v>
      </c>
      <c r="C2041" s="674" t="s">
        <v>2561</v>
      </c>
      <c r="D2041" s="673" t="s">
        <v>9692</v>
      </c>
      <c r="E2041" s="476" t="s">
        <v>9693</v>
      </c>
      <c r="F2041" s="476" t="s">
        <v>9694</v>
      </c>
      <c r="G2041" s="472">
        <v>200</v>
      </c>
      <c r="H2041" s="472" t="s">
        <v>2589</v>
      </c>
      <c r="I2041" s="472"/>
      <c r="J2041" s="472"/>
      <c r="K2041" s="473">
        <v>44070</v>
      </c>
      <c r="L2041" s="476" t="s">
        <v>9695</v>
      </c>
    </row>
    <row r="2042" spans="2:12" ht="12.75">
      <c r="B2042" s="21">
        <v>707</v>
      </c>
      <c r="C2042" s="40"/>
      <c r="D2042" s="9"/>
      <c r="E2042" s="9"/>
      <c r="F2042" s="9"/>
      <c r="G2042" s="15"/>
      <c r="H2042" s="10"/>
      <c r="I2042" s="15"/>
      <c r="J2042" s="9"/>
      <c r="K2042" s="14"/>
      <c r="L2042" s="9"/>
    </row>
    <row r="2043" spans="2:12" ht="12.75">
      <c r="B2043" s="21">
        <v>708</v>
      </c>
      <c r="C2043" s="40"/>
      <c r="D2043" s="9"/>
      <c r="E2043" s="9"/>
      <c r="F2043" s="9"/>
      <c r="G2043" s="15"/>
      <c r="H2043" s="10"/>
      <c r="I2043" s="15"/>
      <c r="J2043" s="9"/>
      <c r="K2043" s="14"/>
      <c r="L2043" s="9"/>
    </row>
    <row r="2044" spans="2:12" ht="12.75">
      <c r="B2044" s="21">
        <v>709</v>
      </c>
      <c r="C2044" s="40"/>
      <c r="D2044" s="9"/>
      <c r="E2044" s="9"/>
      <c r="F2044" s="9"/>
      <c r="G2044" s="15"/>
      <c r="H2044" s="10"/>
      <c r="I2044" s="15"/>
      <c r="J2044" s="9"/>
      <c r="K2044" s="14"/>
      <c r="L2044" s="9"/>
    </row>
    <row r="2045" spans="2:12" ht="12.75">
      <c r="B2045" s="21">
        <v>710</v>
      </c>
      <c r="C2045" s="40"/>
      <c r="D2045" s="9"/>
      <c r="E2045" s="9"/>
      <c r="F2045" s="9"/>
      <c r="G2045" s="15"/>
      <c r="H2045" s="10"/>
      <c r="I2045" s="15"/>
      <c r="J2045" s="9"/>
      <c r="K2045" s="14"/>
      <c r="L2045" s="9"/>
    </row>
    <row r="2046" spans="2:12" ht="12.75">
      <c r="B2046" s="21">
        <v>711</v>
      </c>
      <c r="C2046" s="40"/>
      <c r="D2046" s="9"/>
      <c r="E2046" s="9"/>
      <c r="F2046" s="9"/>
      <c r="G2046" s="15"/>
      <c r="H2046" s="10"/>
      <c r="I2046" s="15"/>
      <c r="J2046" s="9"/>
      <c r="K2046" s="14"/>
      <c r="L2046" s="9"/>
    </row>
    <row r="2047" spans="2:12" ht="12.75">
      <c r="B2047" s="21">
        <v>712</v>
      </c>
      <c r="C2047" s="40"/>
      <c r="D2047" s="9"/>
      <c r="E2047" s="9"/>
      <c r="F2047" s="9"/>
      <c r="G2047" s="15"/>
      <c r="H2047" s="10"/>
      <c r="I2047" s="15"/>
      <c r="J2047" s="9"/>
      <c r="K2047" s="14"/>
      <c r="L2047" s="9"/>
    </row>
    <row r="2048" spans="1:13" ht="12.75">
      <c r="A2048" s="12"/>
      <c r="B2048" s="21">
        <v>713</v>
      </c>
      <c r="C2048" s="40"/>
      <c r="D2048" s="9"/>
      <c r="E2048" s="9"/>
      <c r="F2048" s="477"/>
      <c r="G2048" s="15"/>
      <c r="H2048" s="10"/>
      <c r="I2048" s="15"/>
      <c r="J2048" s="9"/>
      <c r="K2048" s="14"/>
      <c r="L2048" s="9"/>
      <c r="M2048" s="12"/>
    </row>
    <row r="2049" spans="1:13" ht="12.75">
      <c r="A2049" s="12"/>
      <c r="B2049" s="21">
        <v>714</v>
      </c>
      <c r="C2049" s="40"/>
      <c r="D2049" s="9"/>
      <c r="E2049" s="9"/>
      <c r="F2049" s="45"/>
      <c r="G2049" s="15"/>
      <c r="H2049" s="10"/>
      <c r="I2049" s="15"/>
      <c r="J2049" s="9"/>
      <c r="K2049" s="14"/>
      <c r="L2049" s="9"/>
      <c r="M2049" s="12"/>
    </row>
    <row r="2050" spans="1:13" ht="12.75">
      <c r="A2050" s="12"/>
      <c r="B2050" s="21">
        <v>715</v>
      </c>
      <c r="C2050" s="40"/>
      <c r="D2050" s="9"/>
      <c r="E2050" s="9"/>
      <c r="F2050" s="9"/>
      <c r="G2050" s="15"/>
      <c r="H2050" s="10"/>
      <c r="I2050" s="15"/>
      <c r="J2050" s="9"/>
      <c r="K2050" s="14"/>
      <c r="L2050" s="9"/>
      <c r="M2050" s="12"/>
    </row>
    <row r="2051" spans="2:12" ht="12.75">
      <c r="B2051" s="21">
        <v>716</v>
      </c>
      <c r="C2051" s="40"/>
      <c r="D2051" s="9"/>
      <c r="E2051" s="9"/>
      <c r="F2051" s="9"/>
      <c r="G2051" s="15"/>
      <c r="H2051" s="10"/>
      <c r="I2051" s="15"/>
      <c r="J2051" s="9"/>
      <c r="K2051" s="14"/>
      <c r="L2051" s="9"/>
    </row>
    <row r="2052" spans="2:12" ht="12.75">
      <c r="B2052" s="21">
        <v>717</v>
      </c>
      <c r="C2052" s="40"/>
      <c r="D2052" s="9"/>
      <c r="E2052" s="9"/>
      <c r="F2052" s="9"/>
      <c r="G2052" s="15"/>
      <c r="H2052" s="10"/>
      <c r="I2052" s="15"/>
      <c r="J2052" s="9"/>
      <c r="K2052" s="14"/>
      <c r="L2052" s="9"/>
    </row>
    <row r="2053" spans="2:12" ht="12.75">
      <c r="B2053" s="21">
        <v>718</v>
      </c>
      <c r="C2053" s="40"/>
      <c r="D2053" s="9"/>
      <c r="E2053" s="9"/>
      <c r="F2053" s="9"/>
      <c r="G2053" s="15"/>
      <c r="H2053" s="10"/>
      <c r="I2053" s="15"/>
      <c r="J2053" s="9"/>
      <c r="K2053" s="14"/>
      <c r="L2053" s="9"/>
    </row>
    <row r="2054" spans="2:12" ht="12.75">
      <c r="B2054" s="21">
        <v>719</v>
      </c>
      <c r="C2054" s="40"/>
      <c r="D2054" s="9"/>
      <c r="E2054" s="9"/>
      <c r="F2054" s="9"/>
      <c r="G2054" s="15"/>
      <c r="H2054" s="10"/>
      <c r="I2054" s="15"/>
      <c r="J2054" s="9"/>
      <c r="K2054" s="14"/>
      <c r="L2054" s="9"/>
    </row>
    <row r="2055" spans="2:12" ht="12.75">
      <c r="B2055" s="21">
        <v>720</v>
      </c>
      <c r="C2055" s="40"/>
      <c r="D2055" s="9"/>
      <c r="E2055" s="9"/>
      <c r="F2055" s="9"/>
      <c r="G2055" s="15"/>
      <c r="H2055" s="10"/>
      <c r="I2055" s="15"/>
      <c r="J2055" s="9"/>
      <c r="K2055" s="14"/>
      <c r="L2055" s="9"/>
    </row>
    <row r="2056" spans="2:12" ht="12.75">
      <c r="B2056" s="21">
        <v>721</v>
      </c>
      <c r="C2056" s="40"/>
      <c r="D2056" s="9"/>
      <c r="E2056" s="9"/>
      <c r="F2056" s="9"/>
      <c r="G2056" s="15"/>
      <c r="H2056" s="10"/>
      <c r="I2056" s="15"/>
      <c r="J2056" s="9"/>
      <c r="K2056" s="14"/>
      <c r="L2056" s="9"/>
    </row>
    <row r="2057" spans="2:12" ht="12.75">
      <c r="B2057" s="21">
        <v>722</v>
      </c>
      <c r="C2057" s="40"/>
      <c r="D2057" s="9"/>
      <c r="E2057" s="9"/>
      <c r="F2057" s="9"/>
      <c r="G2057" s="15"/>
      <c r="H2057" s="10"/>
      <c r="I2057" s="15"/>
      <c r="J2057" s="9"/>
      <c r="K2057" s="14"/>
      <c r="L2057" s="9"/>
    </row>
    <row r="2058" spans="2:12" ht="12.75">
      <c r="B2058" s="21">
        <v>723</v>
      </c>
      <c r="C2058" s="40"/>
      <c r="D2058" s="9"/>
      <c r="E2058" s="9"/>
      <c r="F2058" s="9"/>
      <c r="G2058" s="15"/>
      <c r="H2058" s="10"/>
      <c r="I2058" s="15"/>
      <c r="J2058" s="9"/>
      <c r="K2058" s="14"/>
      <c r="L2058" s="9"/>
    </row>
    <row r="2059" spans="2:12" ht="12.75">
      <c r="B2059" s="21">
        <v>724</v>
      </c>
      <c r="C2059" s="40"/>
      <c r="D2059" s="9"/>
      <c r="E2059" s="9"/>
      <c r="F2059" s="9"/>
      <c r="G2059" s="15"/>
      <c r="H2059" s="10"/>
      <c r="I2059" s="15"/>
      <c r="J2059" s="9"/>
      <c r="K2059" s="14"/>
      <c r="L2059" s="9"/>
    </row>
    <row r="2060" spans="2:12" ht="12.75">
      <c r="B2060" s="21">
        <v>725</v>
      </c>
      <c r="C2060" s="40"/>
      <c r="D2060" s="9"/>
      <c r="E2060" s="9"/>
      <c r="F2060" s="9"/>
      <c r="G2060" s="15"/>
      <c r="H2060" s="10"/>
      <c r="I2060" s="15"/>
      <c r="J2060" s="9"/>
      <c r="K2060" s="14"/>
      <c r="L2060" s="9"/>
    </row>
    <row r="2061" spans="2:12" ht="12.75">
      <c r="B2061" s="21">
        <v>726</v>
      </c>
      <c r="C2061" s="40"/>
      <c r="D2061" s="9"/>
      <c r="E2061" s="9"/>
      <c r="F2061" s="9"/>
      <c r="G2061" s="15"/>
      <c r="H2061" s="10"/>
      <c r="I2061" s="15"/>
      <c r="J2061" s="9"/>
      <c r="K2061" s="14"/>
      <c r="L2061" s="9"/>
    </row>
    <row r="2062" spans="1:13" ht="12.75">
      <c r="A2062" s="12"/>
      <c r="B2062" s="21">
        <v>727</v>
      </c>
      <c r="C2062" s="40"/>
      <c r="D2062" s="9"/>
      <c r="E2062" s="9"/>
      <c r="F2062" s="477"/>
      <c r="G2062" s="15"/>
      <c r="H2062" s="10"/>
      <c r="I2062" s="15"/>
      <c r="J2062" s="9"/>
      <c r="K2062" s="14"/>
      <c r="L2062" s="9"/>
      <c r="M2062" s="12"/>
    </row>
    <row r="2063" spans="1:13" ht="12.75">
      <c r="A2063" s="12"/>
      <c r="B2063" s="21">
        <v>728</v>
      </c>
      <c r="C2063" s="40"/>
      <c r="D2063" s="9"/>
      <c r="E2063" s="9"/>
      <c r="F2063" s="45"/>
      <c r="G2063" s="15"/>
      <c r="H2063" s="10"/>
      <c r="I2063" s="15"/>
      <c r="J2063" s="9"/>
      <c r="K2063" s="14"/>
      <c r="L2063" s="9"/>
      <c r="M2063" s="12"/>
    </row>
    <row r="2064" spans="1:13" ht="12.75">
      <c r="A2064" s="12"/>
      <c r="B2064" s="21">
        <v>729</v>
      </c>
      <c r="C2064" s="40"/>
      <c r="D2064" s="9"/>
      <c r="E2064" s="9"/>
      <c r="F2064" s="9"/>
      <c r="G2064" s="15"/>
      <c r="H2064" s="10"/>
      <c r="I2064" s="15"/>
      <c r="J2064" s="9"/>
      <c r="K2064" s="14"/>
      <c r="L2064" s="9"/>
      <c r="M2064" s="12"/>
    </row>
    <row r="2065" spans="1:13" ht="12.75">
      <c r="A2065" s="12"/>
      <c r="B2065" s="21">
        <v>730</v>
      </c>
      <c r="C2065" s="40"/>
      <c r="D2065" s="9"/>
      <c r="E2065" s="9"/>
      <c r="F2065" s="9"/>
      <c r="G2065" s="15"/>
      <c r="H2065" s="10"/>
      <c r="I2065" s="15"/>
      <c r="J2065" s="9"/>
      <c r="K2065" s="14"/>
      <c r="L2065" s="9"/>
      <c r="M2065" s="12"/>
    </row>
    <row r="2066" spans="1:13" ht="12.75">
      <c r="A2066" s="12"/>
      <c r="B2066" s="21">
        <v>731</v>
      </c>
      <c r="C2066" s="40"/>
      <c r="D2066" s="9"/>
      <c r="E2066" s="9"/>
      <c r="F2066" s="45"/>
      <c r="G2066" s="15"/>
      <c r="H2066" s="10"/>
      <c r="I2066" s="15"/>
      <c r="J2066" s="9"/>
      <c r="K2066" s="14"/>
      <c r="L2066" s="9"/>
      <c r="M2066" s="12"/>
    </row>
    <row r="2067" spans="1:13" ht="12.75">
      <c r="A2067" s="12"/>
      <c r="B2067" s="21">
        <v>732</v>
      </c>
      <c r="C2067" s="40"/>
      <c r="D2067" s="9"/>
      <c r="E2067" s="9"/>
      <c r="F2067" s="45"/>
      <c r="G2067" s="15"/>
      <c r="H2067" s="10"/>
      <c r="I2067" s="15"/>
      <c r="J2067" s="9"/>
      <c r="K2067" s="14"/>
      <c r="L2067" s="9"/>
      <c r="M2067" s="12"/>
    </row>
    <row r="2068" spans="1:115" s="50" customFormat="1" ht="12.75">
      <c r="A2068" s="80">
        <v>12</v>
      </c>
      <c r="B2068" s="492" t="s">
        <v>2990</v>
      </c>
      <c r="C2068" s="493"/>
      <c r="D2068" s="493"/>
      <c r="E2068" s="493"/>
      <c r="F2068" s="493"/>
      <c r="G2068" s="493"/>
      <c r="H2068" s="493"/>
      <c r="I2068" s="493"/>
      <c r="J2068" s="493"/>
      <c r="K2068" s="493"/>
      <c r="L2068" s="493"/>
      <c r="M2068" s="494"/>
      <c r="N2068" s="49"/>
      <c r="O2068" s="49"/>
      <c r="P2068" s="49"/>
      <c r="Q2068" s="49"/>
      <c r="R2068" s="49"/>
      <c r="S2068" s="49"/>
      <c r="T2068" s="49"/>
      <c r="U2068" s="49"/>
      <c r="V2068" s="49"/>
      <c r="W2068" s="49"/>
      <c r="X2068" s="49"/>
      <c r="Y2068" s="49"/>
      <c r="Z2068" s="49"/>
      <c r="AA2068" s="49"/>
      <c r="AB2068" s="49"/>
      <c r="AC2068" s="49"/>
      <c r="AD2068" s="49"/>
      <c r="AE2068" s="49"/>
      <c r="AF2068" s="49"/>
      <c r="AG2068" s="49"/>
      <c r="AH2068" s="49"/>
      <c r="AI2068" s="49"/>
      <c r="AJ2068" s="49"/>
      <c r="AK2068" s="49"/>
      <c r="AL2068" s="49"/>
      <c r="AM2068" s="49"/>
      <c r="AN2068" s="49"/>
      <c r="AO2068" s="49"/>
      <c r="AP2068" s="49"/>
      <c r="AQ2068" s="49"/>
      <c r="AR2068" s="49"/>
      <c r="AS2068" s="49"/>
      <c r="AT2068" s="49"/>
      <c r="AU2068" s="49"/>
      <c r="AV2068" s="49"/>
      <c r="AW2068" s="49"/>
      <c r="AX2068" s="49"/>
      <c r="AY2068" s="49"/>
      <c r="AZ2068" s="49"/>
      <c r="BA2068" s="49"/>
      <c r="BB2068" s="49"/>
      <c r="BC2068" s="49"/>
      <c r="BD2068" s="49"/>
      <c r="BE2068" s="49"/>
      <c r="BF2068" s="49"/>
      <c r="BG2068" s="49"/>
      <c r="BH2068" s="49"/>
      <c r="BI2068" s="49"/>
      <c r="BJ2068" s="49"/>
      <c r="BK2068" s="49"/>
      <c r="BL2068" s="49"/>
      <c r="BM2068" s="49"/>
      <c r="BN2068" s="49"/>
      <c r="BO2068" s="49"/>
      <c r="BP2068" s="49"/>
      <c r="BQ2068" s="49"/>
      <c r="BR2068" s="49"/>
      <c r="BS2068" s="49"/>
      <c r="BT2068" s="49"/>
      <c r="BU2068" s="49"/>
      <c r="BV2068" s="49"/>
      <c r="BW2068" s="49"/>
      <c r="BX2068" s="49"/>
      <c r="BY2068" s="49"/>
      <c r="BZ2068" s="49"/>
      <c r="CA2068" s="49"/>
      <c r="CB2068" s="49"/>
      <c r="CC2068" s="49"/>
      <c r="CD2068" s="49"/>
      <c r="CE2068" s="49"/>
      <c r="CF2068" s="49"/>
      <c r="CG2068" s="49"/>
      <c r="CH2068" s="49"/>
      <c r="CI2068" s="49"/>
      <c r="CJ2068" s="49"/>
      <c r="CK2068" s="49"/>
      <c r="CL2068" s="49"/>
      <c r="CM2068" s="49"/>
      <c r="CN2068" s="49"/>
      <c r="CO2068" s="49"/>
      <c r="CP2068" s="49"/>
      <c r="CQ2068" s="49"/>
      <c r="CR2068" s="49"/>
      <c r="CS2068" s="49"/>
      <c r="CT2068" s="49"/>
      <c r="CU2068" s="49"/>
      <c r="CV2068" s="49"/>
      <c r="CW2068" s="49"/>
      <c r="CX2068" s="49"/>
      <c r="CY2068" s="49"/>
      <c r="CZ2068" s="49"/>
      <c r="DA2068" s="49"/>
      <c r="DB2068" s="49"/>
      <c r="DC2068" s="49"/>
      <c r="DD2068" s="49"/>
      <c r="DE2068" s="49"/>
      <c r="DF2068" s="49"/>
      <c r="DG2068" s="49"/>
      <c r="DH2068" s="49"/>
      <c r="DI2068" s="49"/>
      <c r="DJ2068" s="49"/>
      <c r="DK2068" s="49"/>
    </row>
    <row r="2069" spans="1:13" ht="38.25">
      <c r="A2069" s="12"/>
      <c r="B2069" s="78">
        <v>1</v>
      </c>
      <c r="C2069" s="79" t="s">
        <v>139</v>
      </c>
      <c r="D2069" s="9" t="s">
        <v>5793</v>
      </c>
      <c r="E2069" s="9" t="s">
        <v>5794</v>
      </c>
      <c r="F2069" s="9" t="s">
        <v>5795</v>
      </c>
      <c r="G2069" s="9" t="s">
        <v>5796</v>
      </c>
      <c r="H2069" s="9" t="s">
        <v>2589</v>
      </c>
      <c r="I2069" s="9"/>
      <c r="J2069" s="9"/>
      <c r="K2069" s="14">
        <v>43620</v>
      </c>
      <c r="L2069" s="9" t="s">
        <v>5797</v>
      </c>
      <c r="M2069" s="9"/>
    </row>
    <row r="2070" spans="1:13" ht="12.75">
      <c r="A2070" s="12"/>
      <c r="B2070" s="21"/>
      <c r="C2070" s="40"/>
      <c r="D2070" s="9"/>
      <c r="E2070" s="9"/>
      <c r="F2070" s="9"/>
      <c r="G2070" s="15"/>
      <c r="H2070" s="10"/>
      <c r="I2070" s="15"/>
      <c r="J2070" s="9"/>
      <c r="K2070" s="14"/>
      <c r="L2070" s="9"/>
      <c r="M2070" s="12"/>
    </row>
    <row r="2071" spans="1:13" ht="12.75">
      <c r="A2071" s="12"/>
      <c r="B2071" s="21"/>
      <c r="C2071" s="40"/>
      <c r="D2071" s="9"/>
      <c r="E2071" s="9"/>
      <c r="F2071" s="9"/>
      <c r="G2071" s="15"/>
      <c r="H2071" s="10"/>
      <c r="I2071" s="15"/>
      <c r="J2071" s="9"/>
      <c r="K2071" s="14"/>
      <c r="L2071" s="9"/>
      <c r="M2071" s="12"/>
    </row>
    <row r="2072" spans="2:12" ht="12.75">
      <c r="B2072" s="21"/>
      <c r="C2072" s="40"/>
      <c r="D2072" s="9"/>
      <c r="E2072" s="9"/>
      <c r="F2072" s="9"/>
      <c r="G2072" s="15"/>
      <c r="H2072" s="10"/>
      <c r="I2072" s="15"/>
      <c r="J2072" s="9"/>
      <c r="K2072" s="14"/>
      <c r="L2072" s="9"/>
    </row>
    <row r="2073" spans="2:12" ht="12.75">
      <c r="B2073" s="21"/>
      <c r="C2073" s="40"/>
      <c r="D2073" s="9"/>
      <c r="E2073" s="9"/>
      <c r="F2073" s="9"/>
      <c r="G2073" s="15"/>
      <c r="H2073" s="10"/>
      <c r="I2073" s="15"/>
      <c r="J2073" s="9"/>
      <c r="K2073" s="14"/>
      <c r="L2073" s="9"/>
    </row>
    <row r="2074" spans="2:12" ht="12.75">
      <c r="B2074" s="21"/>
      <c r="C2074" s="40"/>
      <c r="D2074" s="9"/>
      <c r="E2074" s="9"/>
      <c r="F2074" s="9"/>
      <c r="G2074" s="15"/>
      <c r="H2074" s="10"/>
      <c r="I2074" s="15"/>
      <c r="J2074" s="9"/>
      <c r="K2074" s="14"/>
      <c r="L2074" s="9"/>
    </row>
    <row r="2075" spans="2:12" ht="12.75">
      <c r="B2075" s="21"/>
      <c r="C2075" s="40"/>
      <c r="D2075" s="9"/>
      <c r="E2075" s="9"/>
      <c r="F2075" s="9"/>
      <c r="G2075" s="15"/>
      <c r="H2075" s="10"/>
      <c r="I2075" s="15"/>
      <c r="J2075" s="9"/>
      <c r="K2075" s="14"/>
      <c r="L2075" s="9"/>
    </row>
    <row r="2076" spans="2:12" ht="12.75">
      <c r="B2076" s="21"/>
      <c r="C2076" s="40"/>
      <c r="D2076" s="9"/>
      <c r="E2076" s="9"/>
      <c r="F2076" s="9"/>
      <c r="G2076" s="15"/>
      <c r="H2076" s="10"/>
      <c r="I2076" s="15"/>
      <c r="J2076" s="9"/>
      <c r="K2076" s="14"/>
      <c r="L2076" s="9"/>
    </row>
    <row r="2077" spans="2:12" ht="12.75">
      <c r="B2077" s="21"/>
      <c r="C2077" s="40"/>
      <c r="D2077" s="9"/>
      <c r="E2077" s="9"/>
      <c r="F2077" s="9"/>
      <c r="G2077" s="15"/>
      <c r="H2077" s="10"/>
      <c r="I2077" s="15"/>
      <c r="J2077" s="9"/>
      <c r="K2077" s="14"/>
      <c r="L2077" s="9"/>
    </row>
    <row r="2078" spans="2:12" ht="12.75">
      <c r="B2078" s="21"/>
      <c r="C2078" s="40"/>
      <c r="D2078" s="9"/>
      <c r="E2078" s="9"/>
      <c r="F2078" s="9"/>
      <c r="G2078" s="15"/>
      <c r="H2078" s="10"/>
      <c r="I2078" s="15"/>
      <c r="J2078" s="9"/>
      <c r="K2078" s="14"/>
      <c r="L2078" s="9"/>
    </row>
    <row r="2079" spans="2:12" ht="12.75">
      <c r="B2079" s="21"/>
      <c r="C2079" s="40"/>
      <c r="D2079" s="9"/>
      <c r="E2079" s="9"/>
      <c r="F2079" s="9"/>
      <c r="G2079" s="15"/>
      <c r="H2079" s="10"/>
      <c r="I2079" s="15"/>
      <c r="J2079" s="9"/>
      <c r="K2079" s="14"/>
      <c r="L2079" s="9"/>
    </row>
    <row r="2080" spans="2:12" ht="12.75">
      <c r="B2080" s="21"/>
      <c r="C2080" s="40"/>
      <c r="D2080" s="9"/>
      <c r="E2080" s="9"/>
      <c r="F2080" s="9"/>
      <c r="G2080" s="15"/>
      <c r="H2080" s="10"/>
      <c r="I2080" s="15"/>
      <c r="J2080" s="9"/>
      <c r="K2080" s="14"/>
      <c r="L2080" s="9"/>
    </row>
    <row r="2081" spans="2:12" ht="12.75">
      <c r="B2081" s="21"/>
      <c r="C2081" s="40"/>
      <c r="D2081" s="9"/>
      <c r="E2081" s="9"/>
      <c r="F2081" s="9"/>
      <c r="G2081" s="15"/>
      <c r="H2081" s="10"/>
      <c r="I2081" s="15"/>
      <c r="J2081" s="9"/>
      <c r="K2081" s="14"/>
      <c r="L2081" s="9"/>
    </row>
    <row r="2082" spans="2:12" ht="12.75">
      <c r="B2082" s="21"/>
      <c r="C2082" s="40"/>
      <c r="D2082" s="9"/>
      <c r="E2082" s="9"/>
      <c r="F2082" s="9"/>
      <c r="G2082" s="15"/>
      <c r="H2082" s="10"/>
      <c r="I2082" s="15"/>
      <c r="J2082" s="9"/>
      <c r="K2082" s="14"/>
      <c r="L2082" s="9"/>
    </row>
    <row r="2083" spans="2:12" ht="12.75">
      <c r="B2083" s="21"/>
      <c r="C2083" s="40"/>
      <c r="D2083" s="9"/>
      <c r="E2083" s="9"/>
      <c r="F2083" s="9"/>
      <c r="G2083" s="15"/>
      <c r="H2083" s="10"/>
      <c r="I2083" s="15"/>
      <c r="J2083" s="9"/>
      <c r="K2083" s="14"/>
      <c r="L2083" s="9"/>
    </row>
    <row r="2084" spans="2:12" ht="12.75">
      <c r="B2084" s="21"/>
      <c r="C2084" s="40"/>
      <c r="D2084" s="9"/>
      <c r="E2084" s="9"/>
      <c r="F2084" s="9"/>
      <c r="G2084" s="15"/>
      <c r="H2084" s="10"/>
      <c r="I2084" s="15"/>
      <c r="J2084" s="9"/>
      <c r="K2084" s="14"/>
      <c r="L2084" s="9"/>
    </row>
    <row r="2085" spans="2:12" ht="12.75">
      <c r="B2085" s="21"/>
      <c r="C2085" s="40"/>
      <c r="D2085" s="9"/>
      <c r="E2085" s="9"/>
      <c r="F2085" s="9"/>
      <c r="G2085" s="15"/>
      <c r="H2085" s="10"/>
      <c r="I2085" s="15"/>
      <c r="J2085" s="9"/>
      <c r="K2085" s="14"/>
      <c r="L2085" s="9"/>
    </row>
    <row r="2086" spans="2:12" ht="12.75">
      <c r="B2086" s="21"/>
      <c r="C2086" s="40"/>
      <c r="D2086" s="9"/>
      <c r="E2086" s="9"/>
      <c r="F2086" s="9"/>
      <c r="G2086" s="15"/>
      <c r="H2086" s="10"/>
      <c r="I2086" s="15"/>
      <c r="J2086" s="9"/>
      <c r="K2086" s="14"/>
      <c r="L2086" s="9"/>
    </row>
  </sheetData>
  <sheetProtection/>
  <mergeCells count="96">
    <mergeCell ref="B426:D426"/>
    <mergeCell ref="G7:J7"/>
    <mergeCell ref="B7:B9"/>
    <mergeCell ref="B185:D185"/>
    <mergeCell ref="B12:C12"/>
    <mergeCell ref="B69:D69"/>
    <mergeCell ref="F7:F9"/>
    <mergeCell ref="F1048:F1049"/>
    <mergeCell ref="F590:F600"/>
    <mergeCell ref="F498:F500"/>
    <mergeCell ref="E482:E483"/>
    <mergeCell ref="B1335:D1335"/>
    <mergeCell ref="B1206:D1206"/>
    <mergeCell ref="B897:D897"/>
    <mergeCell ref="B981:D981"/>
    <mergeCell ref="B770:D770"/>
    <mergeCell ref="C491:C492"/>
    <mergeCell ref="M7:M9"/>
    <mergeCell ref="E430:E431"/>
    <mergeCell ref="F434:F435"/>
    <mergeCell ref="F491:F492"/>
    <mergeCell ref="F601:F603"/>
    <mergeCell ref="E555:E556"/>
    <mergeCell ref="E491:E492"/>
    <mergeCell ref="E502:E505"/>
    <mergeCell ref="F440:F441"/>
    <mergeCell ref="L491:L492"/>
    <mergeCell ref="B2068:M2068"/>
    <mergeCell ref="L7:L9"/>
    <mergeCell ref="E7:E9"/>
    <mergeCell ref="K7:K9"/>
    <mergeCell ref="B1045:D1045"/>
    <mergeCell ref="E434:E435"/>
    <mergeCell ref="E1090:E1091"/>
    <mergeCell ref="F1090:F1091"/>
    <mergeCell ref="E1046:E1047"/>
    <mergeCell ref="E1048:E1049"/>
    <mergeCell ref="A3:M3"/>
    <mergeCell ref="D491:D492"/>
    <mergeCell ref="G8:G9"/>
    <mergeCell ref="H491:H492"/>
    <mergeCell ref="F448:F457"/>
    <mergeCell ref="F482:F483"/>
    <mergeCell ref="E432:E433"/>
    <mergeCell ref="E440:E441"/>
    <mergeCell ref="F430:F431"/>
    <mergeCell ref="K6:M6"/>
    <mergeCell ref="A7:A9"/>
    <mergeCell ref="F555:F556"/>
    <mergeCell ref="F432:F433"/>
    <mergeCell ref="E498:E500"/>
    <mergeCell ref="E448:E457"/>
    <mergeCell ref="E442:E443"/>
    <mergeCell ref="E444:E447"/>
    <mergeCell ref="F442:F443"/>
    <mergeCell ref="F444:F447"/>
    <mergeCell ref="B388:D388"/>
    <mergeCell ref="E1161:E1162"/>
    <mergeCell ref="A1:E1"/>
    <mergeCell ref="C7:C9"/>
    <mergeCell ref="D7:D9"/>
    <mergeCell ref="B5:M5"/>
    <mergeCell ref="A2:M2"/>
    <mergeCell ref="K711:K712"/>
    <mergeCell ref="L711:L712"/>
    <mergeCell ref="H8:J8"/>
    <mergeCell ref="H556:H557"/>
    <mergeCell ref="E1150:E1152"/>
    <mergeCell ref="F1150:F1152"/>
    <mergeCell ref="E711:E712"/>
    <mergeCell ref="F711:F712"/>
    <mergeCell ref="G711:G712"/>
    <mergeCell ref="H579:H580"/>
    <mergeCell ref="E590:E600"/>
    <mergeCell ref="E601:E603"/>
    <mergeCell ref="F1144:F1145"/>
    <mergeCell ref="F632:F634"/>
    <mergeCell ref="H711:H712"/>
    <mergeCell ref="E1127:E1128"/>
    <mergeCell ref="E1135:E1136"/>
    <mergeCell ref="F1135:F1136"/>
    <mergeCell ref="E1144:E1145"/>
    <mergeCell ref="K491:K492"/>
    <mergeCell ref="G491:G492"/>
    <mergeCell ref="E518:E520"/>
    <mergeCell ref="F502:F505"/>
    <mergeCell ref="F1046:F1047"/>
    <mergeCell ref="K709:K710"/>
    <mergeCell ref="L709:L710"/>
    <mergeCell ref="E632:E634"/>
    <mergeCell ref="I491:I492"/>
    <mergeCell ref="J491:J492"/>
    <mergeCell ref="E709:E710"/>
    <mergeCell ref="F709:F710"/>
    <mergeCell ref="G709:G710"/>
    <mergeCell ref="H709:H710"/>
  </mergeCells>
  <conditionalFormatting sqref="K516:L520 K506:L510 K499:L502 K497:L497">
    <cfRule type="timePeriod" priority="113" dxfId="28" stopIfTrue="1" timePeriod="lastMonth">
      <formula>AND(MONTH(K497)=MONTH(EDATE(TODAY(),0-1)),YEAR(K497)=YEAR(EDATE(TODAY(),0-1)))</formula>
    </cfRule>
  </conditionalFormatting>
  <conditionalFormatting sqref="C629:C634 C603:C626">
    <cfRule type="expression" priority="63" dxfId="31" stopIfTrue="1">
      <formula>AND($AA603&gt;0,$CI603=0)</formula>
    </cfRule>
  </conditionalFormatting>
  <conditionalFormatting sqref="C627">
    <cfRule type="expression" priority="61" dxfId="31" stopIfTrue="1">
      <formula>AND($AA627&gt;0,$CI627=0)</formula>
    </cfRule>
  </conditionalFormatting>
  <conditionalFormatting sqref="C628">
    <cfRule type="expression" priority="60" dxfId="31" stopIfTrue="1">
      <formula>AND($AA628&gt;0,$CI628=0)</formula>
    </cfRule>
  </conditionalFormatting>
  <conditionalFormatting sqref="C635">
    <cfRule type="expression" priority="59" dxfId="31" stopIfTrue="1">
      <formula>AND($AA635&gt;0,$CI635=0)</formula>
    </cfRule>
  </conditionalFormatting>
  <conditionalFormatting sqref="L521">
    <cfRule type="timePeriod" priority="58" dxfId="28" stopIfTrue="1" timePeriod="lastMonth">
      <formula>AND(MONTH(L521)=MONTH(EDATE(TODAY(),0-1)),YEAR(L521)=YEAR(EDATE(TODAY(),0-1)))</formula>
    </cfRule>
  </conditionalFormatting>
  <conditionalFormatting sqref="K497:L497">
    <cfRule type="timePeriod" priority="54" dxfId="28" stopIfTrue="1" timePeriod="lastMonth">
      <formula>AND(MONTH(K497)=MONTH(EDATE(TODAY(),0-1)),YEAR(K497)=YEAR(EDATE(TODAY(),0-1)))</formula>
    </cfRule>
  </conditionalFormatting>
  <conditionalFormatting sqref="K497:L497">
    <cfRule type="timePeriod" priority="44" dxfId="28" stopIfTrue="1" timePeriod="lastMonth">
      <formula>AND(MONTH(K497)=MONTH(EDATE(TODAY(),0-1)),YEAR(K497)=YEAR(EDATE(TODAY(),0-1)))</formula>
    </cfRule>
  </conditionalFormatting>
  <conditionalFormatting sqref="F1207:F1231">
    <cfRule type="expression" priority="21" dxfId="0" stopIfTrue="1">
      <formula>AND(OR(Sheet1!#REF!&lt;&gt;"",Sheet1!#REF!&lt;&gt;"",E1207&lt;&gt;"",G1207&lt;&gt;"",H1207&lt;&gt;"",I1207&lt;&gt;"",Sheet1!#REF!&lt;&gt;"",Sheet1!#REF!&lt;&gt;"",Sheet1!#REF!&lt;&gt;"",Sheet1!#REF!&lt;&gt;"",K1207&lt;&gt;""),F1207="")</formula>
    </cfRule>
  </conditionalFormatting>
  <conditionalFormatting sqref="F1239:F1256">
    <cfRule type="expression" priority="19" dxfId="0" stopIfTrue="1">
      <formula>AND(Sheet1!#REF!&lt;&gt;"",F1239="")</formula>
    </cfRule>
  </conditionalFormatting>
  <conditionalFormatting sqref="F1232:F1237">
    <cfRule type="expression" priority="20" dxfId="0" stopIfTrue="1">
      <formula>AND(OR(Sheet1!#REF!&lt;&gt;"",Sheet1!#REF!&lt;&gt;"",E1232&lt;&gt;"",G1232&lt;&gt;"",H1232&lt;&gt;"",I1232&lt;&gt;"",Sheet1!#REF!&lt;&gt;"",Sheet1!#REF!&lt;&gt;"",Sheet1!#REF!&lt;&gt;"",Sheet1!#REF!&lt;&gt;"",K1232&lt;&gt;""),F1232="")</formula>
    </cfRule>
  </conditionalFormatting>
  <conditionalFormatting sqref="H1207:H1216">
    <cfRule type="cellIs" priority="17" dxfId="10" operator="lessThan" stopIfTrue="1">
      <formula>0</formula>
    </cfRule>
    <cfRule type="expression" priority="18" dxfId="0" stopIfTrue="1">
      <formula>AND(F1207&lt;&gt;"",H1207="")</formula>
    </cfRule>
  </conditionalFormatting>
  <conditionalFormatting sqref="H1217:H1231">
    <cfRule type="cellIs" priority="15" dxfId="10" operator="lessThan" stopIfTrue="1">
      <formula>0</formula>
    </cfRule>
    <cfRule type="expression" priority="16" dxfId="0" stopIfTrue="1">
      <formula>AND(F1217&lt;&gt;"",H1217="")</formula>
    </cfRule>
  </conditionalFormatting>
  <conditionalFormatting sqref="H1238:H1248">
    <cfRule type="cellIs" priority="11" dxfId="10" operator="lessThan" stopIfTrue="1">
      <formula>0</formula>
    </cfRule>
    <cfRule type="expression" priority="12" dxfId="0" stopIfTrue="1">
      <formula>AND(Sheet1!#REF!&lt;&gt;"",H1238="")</formula>
    </cfRule>
  </conditionalFormatting>
  <conditionalFormatting sqref="H1232:H1237">
    <cfRule type="cellIs" priority="13" dxfId="10" operator="lessThan" stopIfTrue="1">
      <formula>0</formula>
    </cfRule>
    <cfRule type="expression" priority="14" dxfId="0" stopIfTrue="1">
      <formula>AND(F1232&lt;&gt;"",H1232="")</formula>
    </cfRule>
  </conditionalFormatting>
  <conditionalFormatting sqref="H1249:H1267">
    <cfRule type="cellIs" priority="9" dxfId="10" operator="lessThan" stopIfTrue="1">
      <formula>0</formula>
    </cfRule>
    <cfRule type="expression" priority="10" dxfId="0" stopIfTrue="1">
      <formula>AND(Sheet1!#REF!&lt;&gt;"",H1249="")</formula>
    </cfRule>
  </conditionalFormatting>
  <conditionalFormatting sqref="F269:F270 F260">
    <cfRule type="expression" priority="5" dxfId="0" stopIfTrue="1">
      <formula>AND(D260&lt;&gt;"",F260="")</formula>
    </cfRule>
  </conditionalFormatting>
  <conditionalFormatting sqref="F280:F295">
    <cfRule type="expression" priority="6" dxfId="0" stopIfTrue="1">
      <formula>AND(#REF!&lt;&gt;"",F280="")</formula>
    </cfRule>
  </conditionalFormatting>
  <conditionalFormatting sqref="F261:F268 F259">
    <cfRule type="expression" priority="7" dxfId="0" stopIfTrue="1">
      <formula>AND(#REF!&lt;&gt;"",F259="")</formula>
    </cfRule>
  </conditionalFormatting>
  <conditionalFormatting sqref="F197:F202">
    <cfRule type="expression" priority="4" dxfId="0" stopIfTrue="1">
      <formula>AND(#REF!&lt;&gt;"",F197="")</formula>
    </cfRule>
  </conditionalFormatting>
  <conditionalFormatting sqref="F313:F314">
    <cfRule type="expression" priority="2" dxfId="0" stopIfTrue="1">
      <formula>AND(D313&lt;&gt;"",F313="")</formula>
    </cfRule>
  </conditionalFormatting>
  <conditionalFormatting sqref="F312 F315:F322 F304">
    <cfRule type="expression" priority="3" dxfId="0" stopIfTrue="1">
      <formula>AND(#REF!&lt;&gt;"",F304="")</formula>
    </cfRule>
  </conditionalFormatting>
  <conditionalFormatting sqref="L1978:L1982 L1889:L1893 E1469:F1472 E1464:F1464 E1479:F1479 E1466:F1467 E1481:F1484 E1474:F1474 E1487:F1488 F1493:F1500 F1399:F1417 E1432:F1439 E1454:F1462 E1441:F1441 E1445:F1452 E1443:F1443 E1419:F1419 E1430:F1430 E1428:F1428 E1421:F1425 F1560:F1570 F1572:F2034">
    <cfRule type="expression" priority="1" dxfId="0" stopIfTrue="1">
      <formula>AND(#REF!&lt;&gt;"",E1399="")</formula>
    </cfRule>
  </conditionalFormatting>
  <dataValidations count="4">
    <dataValidation type="textLength" allowBlank="1" showInputMessage="1" showErrorMessage="1" errorTitle="Thông báo" error="Tối thiểu 02 ký tự" sqref="F1207:F1237 F1239:F1256 F259:F260 F197 F280 F269:F270 F313:F314 F2015:F2034 F1886:F1889 F1897:F1933 F1891:F1893 F1975:F1978 F1980:F1986 F1654 F1647 F1628:F1631 F1656:F1846 F1479 F1459:F1462 F1464 F1469:F1472 F1474:F1476 F1487:F1490 F1481:F1484 F1493:F1500 F1466:F1467 F1421:F1425 F1399:F1417 F1454:F1457 F1443 F1445:F1452 F1441 F1430 F1428 F1432:F1439 F1419 F1560:F1570 F1572:F1580">
      <formula1>2</formula1>
      <formula2>30</formula2>
    </dataValidation>
    <dataValidation allowBlank="1" sqref="C603:C635"/>
    <dataValidation type="date" allowBlank="1" showInputMessage="1" showErrorMessage="1" errorTitle="Thông báo" error="Ngày tháng không hợp lệ" sqref="K1418 K1336:K1402">
      <formula1>25569</formula1>
      <formula2>43739</formula2>
    </dataValidation>
    <dataValidation type="decimal" allowBlank="1" showInputMessage="1" showErrorMessage="1" errorTitle="Thông báo" error="Phải nhập vào kiểu số" sqref="H1207:H1267">
      <formula1>0</formula1>
      <formula2>10000000000000000</formula2>
    </dataValidation>
  </dataValidations>
  <printOptions/>
  <pageMargins left="0.2" right="0.2" top="0.5" bottom="0.75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MTHUONG</cp:lastModifiedBy>
  <cp:lastPrinted>2020-04-27T01:16:22Z</cp:lastPrinted>
  <dcterms:created xsi:type="dcterms:W3CDTF">2015-03-03T05:11:17Z</dcterms:created>
  <dcterms:modified xsi:type="dcterms:W3CDTF">2020-09-08T01:28:17Z</dcterms:modified>
  <cp:category/>
  <cp:version/>
  <cp:contentType/>
  <cp:contentStatus/>
</cp:coreProperties>
</file>